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kumenty\BAiUP\AAAA Zlecenia 2024\Wiatrak Wacław Turzyński\A Opracowanie\"/>
    </mc:Choice>
  </mc:AlternateContent>
  <xr:revisionPtr revIDLastSave="0" documentId="13_ncr:1_{F92C6CCC-0835-4D70-8E7A-C189440BA74F}" xr6:coauthVersionLast="47" xr6:coauthVersionMax="47" xr10:uidLastSave="{00000000-0000-0000-0000-000000000000}"/>
  <bookViews>
    <workbookView xWindow="4716" yWindow="1200" windowWidth="24624" windowHeight="15048" tabRatio="1000" activeTab="7" xr2:uid="{00000000-000D-0000-FFFF-FFFF00000000}"/>
  </bookViews>
  <sheets>
    <sheet name="Tab.1" sheetId="11" r:id="rId1"/>
    <sheet name="Tab.  2" sheetId="17" r:id="rId2"/>
    <sheet name="Tab. 3" sheetId="13" r:id="rId3"/>
    <sheet name="Tab. 4" sheetId="14" r:id="rId4"/>
    <sheet name="Tab. 5. ptaki lęgowe" sheetId="8" r:id="rId5"/>
    <sheet name="Tab. 6" sheetId="9" r:id="rId6"/>
    <sheet name="Tab. 7" sheetId="2" r:id="rId7"/>
    <sheet name="Tab. 8" sheetId="4" r:id="rId8"/>
    <sheet name="Tab. 9" sheetId="5" r:id="rId9"/>
    <sheet name="Tab. 10. " sheetId="7" r:id="rId10"/>
    <sheet name="Tab. 11." sheetId="10" r:id="rId11"/>
    <sheet name="Tab. 12" sheetId="15" r:id="rId12"/>
    <sheet name="Tab. 13." sheetId="18" r:id="rId13"/>
  </sheets>
  <definedNames>
    <definedName name="_Ref120447501" localSheetId="1">'Tab.  2'!$B$2</definedName>
    <definedName name="_xlnm.Print_Area" localSheetId="1">'Tab.  2'!$A$1:$F$17</definedName>
    <definedName name="_xlnm.Print_Area" localSheetId="2">'Tab. 3'!$B$1:$N$25</definedName>
    <definedName name="_xlnm.Print_Area" localSheetId="7">'Tab. 8'!$A$1:$S$45</definedName>
    <definedName name="_xlnm.Print_Area" localSheetId="0">Tab.1!$A$1:$K$29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1" i="2" l="1"/>
  <c r="E91" i="2"/>
  <c r="F91" i="2"/>
  <c r="G91" i="2"/>
  <c r="H91" i="2"/>
  <c r="I91" i="2"/>
  <c r="J91" i="2"/>
  <c r="K91" i="2"/>
  <c r="L91" i="2"/>
  <c r="M91" i="2"/>
  <c r="N91" i="2"/>
  <c r="O91" i="2"/>
  <c r="D91" i="2"/>
  <c r="W33" i="2"/>
</calcChain>
</file>

<file path=xl/sharedStrings.xml><?xml version="1.0" encoding="utf-8"?>
<sst xmlns="http://schemas.openxmlformats.org/spreadsheetml/2006/main" count="1267" uniqueCount="585">
  <si>
    <t>brak</t>
  </si>
  <si>
    <t>Razem</t>
  </si>
  <si>
    <t>Nazwa polska</t>
  </si>
  <si>
    <t>Nazwa łacińska</t>
  </si>
  <si>
    <t>grzywacz</t>
  </si>
  <si>
    <t>zięba</t>
  </si>
  <si>
    <t>gęś zbożowa</t>
  </si>
  <si>
    <t>kwiczoł</t>
  </si>
  <si>
    <t>żuraw</t>
  </si>
  <si>
    <t>kruk</t>
  </si>
  <si>
    <t>czyż</t>
  </si>
  <si>
    <t>gęś białoczelna</t>
  </si>
  <si>
    <t>sójka</t>
  </si>
  <si>
    <t>szpak</t>
  </si>
  <si>
    <t>łabędź krzykliwy</t>
  </si>
  <si>
    <t>paszkot</t>
  </si>
  <si>
    <t>śpiewak</t>
  </si>
  <si>
    <t>gawron</t>
  </si>
  <si>
    <t>jer</t>
  </si>
  <si>
    <t>bogatka</t>
  </si>
  <si>
    <t>kos</t>
  </si>
  <si>
    <t>makolągwa</t>
  </si>
  <si>
    <t>czajka</t>
  </si>
  <si>
    <t>mewa srebrzysta</t>
  </si>
  <si>
    <t>myszołów</t>
  </si>
  <si>
    <t>dymówka</t>
  </si>
  <si>
    <t>modraszka</t>
  </si>
  <si>
    <t>pliszka siwa</t>
  </si>
  <si>
    <t>kormoran</t>
  </si>
  <si>
    <t>dzięcioł duży</t>
  </si>
  <si>
    <t>droździk</t>
  </si>
  <si>
    <t>lerka</t>
  </si>
  <si>
    <t>krzyżówka</t>
  </si>
  <si>
    <t>oknówka</t>
  </si>
  <si>
    <t>śmieszka</t>
  </si>
  <si>
    <t>szczygieł</t>
  </si>
  <si>
    <t>sosnówka</t>
  </si>
  <si>
    <t>rudzik</t>
  </si>
  <si>
    <t>strzyżyk</t>
  </si>
  <si>
    <t>czapla siwa</t>
  </si>
  <si>
    <t>czarnogłówka</t>
  </si>
  <si>
    <t>bielik</t>
  </si>
  <si>
    <t>jerzyk</t>
  </si>
  <si>
    <t>łabędź niemy</t>
  </si>
  <si>
    <t>dzięcioł czarny</t>
  </si>
  <si>
    <t>piecuszek</t>
  </si>
  <si>
    <t>kapturka</t>
  </si>
  <si>
    <t>raniuszek</t>
  </si>
  <si>
    <t>grubodziób</t>
  </si>
  <si>
    <t>wrona</t>
  </si>
  <si>
    <t>kawka</t>
  </si>
  <si>
    <t>kania ruda</t>
  </si>
  <si>
    <t>pierwiosnek</t>
  </si>
  <si>
    <t>samotnik</t>
  </si>
  <si>
    <t>jastrząb</t>
  </si>
  <si>
    <t>pełzacz leśny</t>
  </si>
  <si>
    <t>błotniak stawowy</t>
  </si>
  <si>
    <t>gil</t>
  </si>
  <si>
    <t>krogulec</t>
  </si>
  <si>
    <t>zimorodek</t>
  </si>
  <si>
    <t>świergotek łąkowy</t>
  </si>
  <si>
    <t>dzwoniec</t>
  </si>
  <si>
    <t>siniak</t>
  </si>
  <si>
    <t>nurogęś</t>
  </si>
  <si>
    <t>czubatka</t>
  </si>
  <si>
    <t>kowalik</t>
  </si>
  <si>
    <t>świergotek drzewny</t>
  </si>
  <si>
    <t>gągoł</t>
  </si>
  <si>
    <t>myszołów włochaty</t>
  </si>
  <si>
    <t>pełzacz ogrodowy</t>
  </si>
  <si>
    <t>kobuz</t>
  </si>
  <si>
    <t>świstunka</t>
  </si>
  <si>
    <t>dzięcioł zielony</t>
  </si>
  <si>
    <t>zniczek</t>
  </si>
  <si>
    <t>mysikrólik</t>
  </si>
  <si>
    <t>pliszka górska</t>
  </si>
  <si>
    <t>czeczotka</t>
  </si>
  <si>
    <t>krzyżodziób świerkowy</t>
  </si>
  <si>
    <t>Columba palumbus</t>
  </si>
  <si>
    <t>Fringilla coelebs</t>
  </si>
  <si>
    <t>Anser fabalis</t>
  </si>
  <si>
    <t>Turdus pilaris</t>
  </si>
  <si>
    <t>Grus grus</t>
  </si>
  <si>
    <t>Corvus corax</t>
  </si>
  <si>
    <t>Carduelis spinus</t>
  </si>
  <si>
    <t>Anser albifrons</t>
  </si>
  <si>
    <t>Garrulus glandarius</t>
  </si>
  <si>
    <t>Sturnus vulgaris</t>
  </si>
  <si>
    <t>Cygnus cygnus</t>
  </si>
  <si>
    <t>Turdus viscivorus</t>
  </si>
  <si>
    <t>Turdus philomelos</t>
  </si>
  <si>
    <t>Corvus frugilegus</t>
  </si>
  <si>
    <t>Fringilla montifringilla</t>
  </si>
  <si>
    <t>Parus major</t>
  </si>
  <si>
    <t>Turdus merula</t>
  </si>
  <si>
    <t>Carduelis cannabina</t>
  </si>
  <si>
    <t>Vanellus vanellus</t>
  </si>
  <si>
    <t>Larus argentatus</t>
  </si>
  <si>
    <t>Loxia curvirostra</t>
  </si>
  <si>
    <t>Buteo buteo</t>
  </si>
  <si>
    <t>Hirundo rustica</t>
  </si>
  <si>
    <t>Cyanistes caeruleus</t>
  </si>
  <si>
    <t>Motacilla alba</t>
  </si>
  <si>
    <t>Phalacrocorax carbo</t>
  </si>
  <si>
    <t>Dendrocopos major</t>
  </si>
  <si>
    <t>Turdus iliacus</t>
  </si>
  <si>
    <t>Carduelis flammea</t>
  </si>
  <si>
    <t>Lullula arborea</t>
  </si>
  <si>
    <t>Anas platyrhynchos</t>
  </si>
  <si>
    <t>Delichon urbicum</t>
  </si>
  <si>
    <t>Chroicocephalus ridibundus</t>
  </si>
  <si>
    <t>Carduelis carduelis</t>
  </si>
  <si>
    <t>Periparus ater</t>
  </si>
  <si>
    <t>Erithacus rubecula</t>
  </si>
  <si>
    <t>Troglodytes troglodytes</t>
  </si>
  <si>
    <t>Ardea cinerea</t>
  </si>
  <si>
    <t>Poecile montanus</t>
  </si>
  <si>
    <t>Haliaeetus albicilla</t>
  </si>
  <si>
    <t>Apus apus</t>
  </si>
  <si>
    <t>Cygnus olor</t>
  </si>
  <si>
    <t>Dryocopus martius</t>
  </si>
  <si>
    <t>Phylloscopus trochilus</t>
  </si>
  <si>
    <t>Sylvia atricapilla</t>
  </si>
  <si>
    <t>Aegithalos caudatus</t>
  </si>
  <si>
    <t>Coccothraustes coccothraustes</t>
  </si>
  <si>
    <t>Corvus cornix</t>
  </si>
  <si>
    <t>Corvus monedula</t>
  </si>
  <si>
    <t>Milvus milvus</t>
  </si>
  <si>
    <t>Phylloscopus collybita</t>
  </si>
  <si>
    <t>Tringa ochropus</t>
  </si>
  <si>
    <t>Accipiter gentilis</t>
  </si>
  <si>
    <t>Certhia familiaris</t>
  </si>
  <si>
    <t>Circus aeruginosus</t>
  </si>
  <si>
    <t>Motacilla cinerea</t>
  </si>
  <si>
    <t>Pyrrhula pyrrhula</t>
  </si>
  <si>
    <t>Accipiter nisus</t>
  </si>
  <si>
    <t>Alcedo atthis</t>
  </si>
  <si>
    <t>Anthus pratensis</t>
  </si>
  <si>
    <t>Chloris chloris</t>
  </si>
  <si>
    <t>Columba oenas</t>
  </si>
  <si>
    <t>Mergus merganser</t>
  </si>
  <si>
    <t>Lophophanes cristatus</t>
  </si>
  <si>
    <t>Sitta europaea</t>
  </si>
  <si>
    <t>Anthus trivialis</t>
  </si>
  <si>
    <t>Bucephala clangula</t>
  </si>
  <si>
    <t>Buteo lagopus</t>
  </si>
  <si>
    <t>Certhia brachydactyla</t>
  </si>
  <si>
    <t>Falco subbuteo</t>
  </si>
  <si>
    <t>Phylloscopus sibilatrix</t>
  </si>
  <si>
    <t>Picus viridis</t>
  </si>
  <si>
    <t>Regulus ignicapilla</t>
  </si>
  <si>
    <t>Regulus regulus</t>
  </si>
  <si>
    <t>Frekwencja (%)</t>
  </si>
  <si>
    <t>Tab. Łączna liczba osobników zarejestrowanych jako przebywające w polu widzeniapowyżej wysokości kolizyjnej kolizyjnej (&gt;60m) zaobserwowanych podczas kolejnych 5-godzinnych kontroli monitoringu wykorzystania przestrzeni pionowej przez ptaki.</t>
  </si>
  <si>
    <t>okres migracji wiosennej</t>
  </si>
  <si>
    <t>okres lęgowy</t>
  </si>
  <si>
    <t>okres dyspersji polęgowej</t>
  </si>
  <si>
    <t>okres migracji jesiennej</t>
  </si>
  <si>
    <t>okres zimowania</t>
  </si>
  <si>
    <t>pozostałe objaśnienia jak w tabeli poprzedniej</t>
  </si>
  <si>
    <r>
      <t>Wytłuszczenie</t>
    </r>
    <r>
      <rPr>
        <sz val="9"/>
        <color theme="1"/>
        <rFont val="Calibri"/>
        <family val="2"/>
        <charset val="238"/>
        <scheme val="minor"/>
      </rPr>
      <t xml:space="preserve"> – gatunki zarejestrowane w cyklu rocznym w dużej liczebności  (powyżej 30 osobników i/lub wykazujace frekwencję powyżej 30%)</t>
    </r>
  </si>
  <si>
    <r>
      <t>Wytłuszczenie</t>
    </r>
    <r>
      <rPr>
        <sz val="9"/>
        <color theme="1"/>
        <rFont val="Calibri"/>
        <family val="2"/>
        <charset val="238"/>
        <scheme val="minor"/>
      </rPr>
      <t xml:space="preserve"> – gatunki rzadkie i/lub zagrożone</t>
    </r>
  </si>
  <si>
    <r>
      <t>Wytłuszczenie</t>
    </r>
    <r>
      <rPr>
        <sz val="9"/>
        <color theme="1"/>
        <rFont val="Calibri"/>
        <family val="2"/>
        <charset val="238"/>
        <scheme val="minor"/>
      </rPr>
      <t xml:space="preserve">  – gatunki zarejestrowane w cyklu rocznym w dużej liczebności  (powyżej 30 osobników i/lub wykazujace frekwencję powyżej 30%)</t>
    </r>
  </si>
  <si>
    <t>KOD</t>
  </si>
  <si>
    <t>Z</t>
  </si>
  <si>
    <t>OS</t>
  </si>
  <si>
    <t>AT</t>
  </si>
  <si>
    <t>CP</t>
  </si>
  <si>
    <t>SA</t>
  </si>
  <si>
    <t>TT</t>
  </si>
  <si>
    <t>AB</t>
  </si>
  <si>
    <t>PJ</t>
  </si>
  <si>
    <t>KT</t>
  </si>
  <si>
    <t>KC</t>
  </si>
  <si>
    <t>MC</t>
  </si>
  <si>
    <t>D</t>
  </si>
  <si>
    <t>S</t>
  </si>
  <si>
    <t>CB</t>
  </si>
  <si>
    <t>PO</t>
  </si>
  <si>
    <t>kopciuszek</t>
  </si>
  <si>
    <t>PP</t>
  </si>
  <si>
    <t>pleszka</t>
  </si>
  <si>
    <t>PE</t>
  </si>
  <si>
    <t>PM</t>
  </si>
  <si>
    <t>E</t>
  </si>
  <si>
    <t>TV</t>
  </si>
  <si>
    <t>TH</t>
  </si>
  <si>
    <t>PC</t>
  </si>
  <si>
    <t>KS</t>
  </si>
  <si>
    <t>świstunka leśna</t>
  </si>
  <si>
    <t>PA</t>
  </si>
  <si>
    <t>TM</t>
  </si>
  <si>
    <t xml:space="preserve">STATUS OCHRONY </t>
  </si>
  <si>
    <t>RAZEM</t>
  </si>
  <si>
    <t>Liczba par lęgowych</t>
  </si>
  <si>
    <t>Strefa 0</t>
  </si>
  <si>
    <t>Strefa 1</t>
  </si>
  <si>
    <t>Strefa 2</t>
  </si>
  <si>
    <t>Razem 0+1+2</t>
  </si>
  <si>
    <t>Dominacja (%)</t>
  </si>
  <si>
    <t>Phoenicurus ochruros</t>
  </si>
  <si>
    <t>Phoenicurus phoenicurus</t>
  </si>
  <si>
    <t>OS – ochrona gatunkowa ścisła (zał. 1 do rozporządzenia Ministra Środowiska z dnia 16 grudnia 2016r.),</t>
  </si>
  <si>
    <t>OCZ - ochrona gatunkowa częściowa (zał. 2 do rozporządzenia Ministra Środowiska z dnia 16 grudnia 2016r.),</t>
  </si>
  <si>
    <t>OŁ – gatunek niechroniony - łowny,</t>
  </si>
  <si>
    <t xml:space="preserve">DP 1 – Dyrektywa Ptasia (Dyrektywa Rady 79/409/EWG), zał. 1 - załącznik I </t>
  </si>
  <si>
    <t>Status i kategoria zagrożenia:</t>
  </si>
  <si>
    <t>OŁ</t>
  </si>
  <si>
    <t>STATUS ZAGROŻENIA (CLKP)</t>
  </si>
  <si>
    <t>CLKP- Czerwona lista kręgowców Polski (Głowaciński 2022).</t>
  </si>
  <si>
    <t>Lp.</t>
  </si>
  <si>
    <t>Szacunek liczebności w Polsce (N par lęgowych)</t>
  </si>
  <si>
    <t>3 700 000-4 500 0000</t>
  </si>
  <si>
    <t>200 000–320 000</t>
  </si>
  <si>
    <t>340 000-500 000</t>
  </si>
  <si>
    <t>620 000-910 000</t>
  </si>
  <si>
    <t>820 000-970 000</t>
  </si>
  <si>
    <t>4 300 000-4 900 0000</t>
  </si>
  <si>
    <t>1 100 000-1 400 0000</t>
  </si>
  <si>
    <t>2 400 000-2 700 0000</t>
  </si>
  <si>
    <t>830 000–1 100 000</t>
  </si>
  <si>
    <t>1 100 000-1 800 0000</t>
  </si>
  <si>
    <t>130 000–200 000</t>
  </si>
  <si>
    <t>30 000 - 48 000</t>
  </si>
  <si>
    <t>3 000 000-3 500 0000</t>
  </si>
  <si>
    <t>2 500 000-2 900 000</t>
  </si>
  <si>
    <t>260 000-350 000</t>
  </si>
  <si>
    <t>7 000–10 000</t>
  </si>
  <si>
    <t>2 200 000-2 700 0000</t>
  </si>
  <si>
    <t>760 000–960 000</t>
  </si>
  <si>
    <t>590 000-870 000</t>
  </si>
  <si>
    <t>2 000 000-2 500 0000</t>
  </si>
  <si>
    <t>1 100 000-1 300 0000</t>
  </si>
  <si>
    <t>270 000-490 000</t>
  </si>
  <si>
    <t>1 300 000–1 700 000</t>
  </si>
  <si>
    <t>7 600 000-8 500 0000</t>
  </si>
  <si>
    <t>Status liczebności krajowej populacji lęgowej</t>
  </si>
  <si>
    <t>bardzo liczny</t>
  </si>
  <si>
    <t>średnio liczny</t>
  </si>
  <si>
    <t>liczny</t>
  </si>
  <si>
    <t>nieliczny</t>
  </si>
  <si>
    <t>wytłuszczenie - gatunki nieliczne i/lub stenotopowe</t>
  </si>
  <si>
    <t xml:space="preserve">Tabela   Status liczebności w Polsce gatunkówptaków stwierdzonych podczas monitoringu wykorzystania przestrzeni jako przelatujące na wysokości kolizyjnej. Kolejność alfabetyczna wg nazw polskich, status populacji krajowej na podstawie Chodkiewicz i inni 2015. </t>
  </si>
  <si>
    <t>9 000-9 500</t>
  </si>
  <si>
    <t>licznie zimujący, nielęgowy w regionie</t>
  </si>
  <si>
    <t>18 000–62 000</t>
  </si>
  <si>
    <t>1 600 000-2 200 0000</t>
  </si>
  <si>
    <t>1 000 000–1 300 000</t>
  </si>
  <si>
    <t>3 000–4 000</t>
  </si>
  <si>
    <t>270 000-390 000</t>
  </si>
  <si>
    <t>4 700-6 200</t>
  </si>
  <si>
    <t>86 000–150 000</t>
  </si>
  <si>
    <t>220 000-310 000</t>
  </si>
  <si>
    <t>25 800–27 100</t>
  </si>
  <si>
    <t>20 500–39 000</t>
  </si>
  <si>
    <t>26 000-37 000</t>
  </si>
  <si>
    <t>180 000-320 000</t>
  </si>
  <si>
    <t>760 000–1 000 000</t>
  </si>
  <si>
    <t>2 700-3 000</t>
  </si>
  <si>
    <t>51 000-55 000</t>
  </si>
  <si>
    <t>1 500–2 000</t>
  </si>
  <si>
    <t>610 000-920 000</t>
  </si>
  <si>
    <t>470 000-520 000</t>
  </si>
  <si>
    <t>90 000–100 000</t>
  </si>
  <si>
    <t>20 000-22 000</t>
  </si>
  <si>
    <t>bardzo nieliczny</t>
  </si>
  <si>
    <t>nielęgowy, regularnie i licznie przelatujący</t>
  </si>
  <si>
    <t>wytłuszczenie - gatunki nieliczne jako lęgowe</t>
  </si>
  <si>
    <t>Uwagi</t>
  </si>
  <si>
    <t xml:space="preserve">Objaśnienia: </t>
  </si>
  <si>
    <t>Warunki atmosferyczne:</t>
  </si>
  <si>
    <r>
      <rPr>
        <b/>
        <sz val="8"/>
        <rFont val="Calibri"/>
        <family val="2"/>
        <charset val="238"/>
        <scheme val="minor"/>
      </rPr>
      <t>optymalne</t>
    </r>
    <r>
      <rPr>
        <sz val="8"/>
        <rFont val="Calibri"/>
        <family val="2"/>
        <charset val="238"/>
        <scheme val="minor"/>
      </rPr>
      <t xml:space="preserve"> - temperatura typowa dla okresu fenologicznego i pory dnia, brak opadów w czasie trwania kontroli, wiatr słaby lub umiarkowany, </t>
    </r>
  </si>
  <si>
    <r>
      <t>dobre</t>
    </r>
    <r>
      <rPr>
        <sz val="8"/>
        <rFont val="Calibri"/>
        <family val="2"/>
        <charset val="238"/>
        <scheme val="minor"/>
      </rPr>
      <t xml:space="preserve"> - temperatura typowa dla okresu fenologicznego i pory dnia, brak intensywnych opadów w czasie trwania kontroli, wiatr słaby lub umiarkowany, </t>
    </r>
  </si>
  <si>
    <r>
      <t>złe</t>
    </r>
    <r>
      <rPr>
        <sz val="8"/>
        <rFont val="Calibri"/>
        <family val="2"/>
        <charset val="238"/>
        <scheme val="minor"/>
      </rPr>
      <t xml:space="preserve"> – temperatura znacznie odbiegająca od wartości typowych dla okresu fenologicznego i pory dnia lub/i intensywne opady deszczu, lub/i silny lub porywisty wiatr.</t>
    </r>
  </si>
  <si>
    <t>- kontrole dzienne</t>
  </si>
  <si>
    <t xml:space="preserve"> kontrole obejmujące czasem trwania obok godzin dziennych także porę zmierzchową i noc lub kontrole zmierzchowe</t>
  </si>
  <si>
    <t>LP</t>
  </si>
  <si>
    <t xml:space="preserve">Data </t>
  </si>
  <si>
    <t>Czas efektywnych obserwacji</t>
  </si>
  <si>
    <t>Priorytety kontroli i główne czynności badawcze podjęte podczas kontroli</t>
  </si>
  <si>
    <t>Warunki atmosferyczne</t>
  </si>
  <si>
    <t>Rozpoczęcie</t>
  </si>
  <si>
    <t>Zakoń czenie</t>
  </si>
  <si>
    <t>Czas trwania</t>
  </si>
  <si>
    <t>optymalne</t>
  </si>
  <si>
    <t>5.30</t>
  </si>
  <si>
    <t>Jw.</t>
  </si>
  <si>
    <t>6.00</t>
  </si>
  <si>
    <t>dobre</t>
  </si>
  <si>
    <t>(godz.min.)</t>
  </si>
  <si>
    <t>lis</t>
  </si>
  <si>
    <t>7:00</t>
  </si>
  <si>
    <t>5:00</t>
  </si>
  <si>
    <t>8:00</t>
  </si>
  <si>
    <t>13:00</t>
  </si>
  <si>
    <t>20:50</t>
  </si>
  <si>
    <t>5.00</t>
  </si>
  <si>
    <t>5.15</t>
  </si>
  <si>
    <t>13:20</t>
  </si>
  <si>
    <t>6.20</t>
  </si>
  <si>
    <t>1.40</t>
  </si>
  <si>
    <t>16.45</t>
  </si>
  <si>
    <t>Wizja terenowa – wstępne rozpoznanie potencjału faunistycznego i rozkładu przestrzennego siedlisk, wyznaczenie stref oddziaływania. Dobór metod do potencjału siedlisk oraz wyznaczenie punktów i transektów kontrolnych. Monitoring przelotu ptaków (transekt nr 1 i punkt obserwacyjny). Przeszukanie siedlisk leśnych na obecność gniazd gatunków szponiastych w otulinie. Tropienie ssaków. Poszukiwania migrującej herpetofauny w fazie migracji wiosennej.</t>
  </si>
  <si>
    <t xml:space="preserve">Monitoring przelotu ptaków (transekt nr 1 i punkt obserwacyjny). Inwentaryzacja godowisk płazów o wczesnym terminie rozrodu. Poszukiwania migrującej herpetofauny w fazie migracji wiosennej. </t>
  </si>
  <si>
    <t>Monitoring przelotu ptaków (transekt nr 1 i punkt obserwacyjny).  Inwentaryzacja płazów o późnym terminie odbywania godów.  Poszukiwania migrującej herpetofauny w fazie migracji wiosennej. Tropienie ssaków.</t>
  </si>
  <si>
    <t xml:space="preserve">Monitoring przelotu ptaków (transekt nr 1 i punkt obserwacyjny).  Poszukiwania migrującej herpetofauny w fazie dyspersji. </t>
  </si>
  <si>
    <t>Monitoring przelotu ptaków (transekt nr 1 i punkt obserwacyjny).  Poszukiwania migrującej herpetofauny w fazie wędrówki jesiennej.</t>
  </si>
  <si>
    <t>Monitoring przelotu ptaków (transekt nr 1 i punkt obserwacyjny). Tropienie ssaków.</t>
  </si>
  <si>
    <t>Tabela 1. Terminy, czas trwania i priorytety badawcze poszczególnych kontroli terenowych przeprowadzonych w ramach wykonanej inwentaryzacji i monitoringu fauny</t>
  </si>
  <si>
    <t>Inwentaryzacja ptaków lęgowych i płazów o zmierzchowym i nocnym trybie aktywności głosowej - marszruty dedykowane siedliskom uznanym za posiadające potencjał dla ww. grup fauny.</t>
  </si>
  <si>
    <t>Objaśnienia:</t>
  </si>
  <si>
    <r>
      <t>PCLZ-</t>
    </r>
    <r>
      <rPr>
        <sz val="8"/>
        <color theme="1"/>
        <rFont val="Calibri"/>
        <family val="2"/>
        <charset val="238"/>
        <scheme val="minor"/>
      </rPr>
      <t xml:space="preserve"> Czerwona lista zwierząt ginących i zagrożonych w Polsce (Głowaciński i in., 2002), </t>
    </r>
  </si>
  <si>
    <r>
      <t xml:space="preserve">CLKP- </t>
    </r>
    <r>
      <rPr>
        <sz val="8"/>
        <color theme="1"/>
        <rFont val="Calibri"/>
        <family val="2"/>
        <charset val="238"/>
        <scheme val="minor"/>
      </rPr>
      <t>Czerwona lista kręgowców Polski (Głowaciński 2022)</t>
    </r>
  </si>
  <si>
    <r>
      <t xml:space="preserve">IUCN </t>
    </r>
    <r>
      <rPr>
        <sz val="8"/>
        <color theme="1"/>
        <rFont val="Calibri"/>
        <family val="2"/>
        <charset val="238"/>
        <scheme val="minor"/>
      </rPr>
      <t xml:space="preserve">-The IUCN Red List of Threatened Species - </t>
    </r>
    <r>
      <rPr>
        <b/>
        <sz val="8"/>
        <color theme="1"/>
        <rFont val="Calibri"/>
        <family val="2"/>
        <charset val="238"/>
        <scheme val="minor"/>
      </rPr>
      <t>Czerwona Księga Gatunków Zagrożonych</t>
    </r>
    <r>
      <rPr>
        <sz val="8"/>
        <color theme="1"/>
        <rFont val="Calibri"/>
        <family val="2"/>
        <charset val="238"/>
        <scheme val="minor"/>
      </rPr>
      <t xml:space="preserve"> publikowana przez Międzynarodową Unię Ochrony Przyrody i jej Zasobów (IUCN), kategorie zagrożenia: LC -najmniejszej troski (</t>
    </r>
    <r>
      <rPr>
        <i/>
        <sz val="8"/>
        <color theme="1"/>
        <rFont val="Calibri"/>
        <family val="2"/>
        <charset val="238"/>
        <scheme val="minor"/>
      </rPr>
      <t>least concern</t>
    </r>
    <r>
      <rPr>
        <sz val="8"/>
        <color theme="1"/>
        <rFont val="Calibri"/>
        <family val="2"/>
        <charset val="238"/>
        <scheme val="minor"/>
      </rPr>
      <t>)</t>
    </r>
  </si>
  <si>
    <t>Dyrektywy i konwencje:</t>
  </si>
  <si>
    <r>
      <t>Hab. D</t>
    </r>
    <r>
      <rPr>
        <sz val="8"/>
        <color theme="1"/>
        <rFont val="Calibri"/>
        <family val="2"/>
        <charset val="238"/>
        <scheme val="minor"/>
      </rPr>
      <t xml:space="preserve"> - Dyrektywa Rady 92/43/EWG z dnia 21 maja 1992 roku, w sprawie ochrony siedlisk naturalnych oraz dzikiej fauny i flory (Habitatowa) i załączniki do niej (App.) </t>
    </r>
  </si>
  <si>
    <r>
      <t>BernC</t>
    </r>
    <r>
      <rPr>
        <sz val="8"/>
        <color theme="1"/>
        <rFont val="Calibri"/>
        <family val="2"/>
        <charset val="238"/>
        <scheme val="minor"/>
      </rPr>
      <t xml:space="preserve"> - Konwencja Berneńska i załączniki do niej (App.)</t>
    </r>
  </si>
  <si>
    <r>
      <t xml:space="preserve">OCz – </t>
    </r>
    <r>
      <rPr>
        <sz val="8"/>
        <color theme="1"/>
        <rFont val="Calibri"/>
        <family val="2"/>
        <charset val="238"/>
        <scheme val="minor"/>
      </rPr>
      <t>częściowa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ochrona gatunkowa (zał.2 do rozporządzenia Min. Środowiska z dnia 16 grudnia 2016r.)</t>
    </r>
  </si>
  <si>
    <t>Gatunek</t>
  </si>
  <si>
    <t>IUCN</t>
  </si>
  <si>
    <t>Status ochronny w Polsce</t>
  </si>
  <si>
    <t>Ochrona</t>
  </si>
  <si>
    <t>CLKP</t>
  </si>
  <si>
    <t xml:space="preserve">brak  </t>
  </si>
  <si>
    <t>LC</t>
  </si>
  <si>
    <t>-</t>
  </si>
  <si>
    <t>OCz</t>
  </si>
  <si>
    <t>BernC-App 2</t>
  </si>
  <si>
    <t>Sposób występowania w rejonie przedsięwzięcia</t>
  </si>
  <si>
    <t>Miejsca rozrodu w Strefach: 0, 1 i 2</t>
  </si>
  <si>
    <r>
      <t>PCLZ-</t>
    </r>
    <r>
      <rPr>
        <sz val="9"/>
        <color theme="1"/>
        <rFont val="Calibri"/>
        <family val="2"/>
        <charset val="238"/>
        <scheme val="minor"/>
      </rPr>
      <t xml:space="preserve"> Czerwona lista zwierząt ginących i zagrożonych w Polsce (Głowaciński i in., 2002)</t>
    </r>
  </si>
  <si>
    <r>
      <rPr>
        <b/>
        <sz val="9"/>
        <color theme="1"/>
        <rFont val="Calibri"/>
        <family val="2"/>
        <charset val="238"/>
        <scheme val="minor"/>
      </rPr>
      <t>CLKP</t>
    </r>
    <r>
      <rPr>
        <sz val="9"/>
        <color theme="1"/>
        <rFont val="Calibri"/>
        <family val="2"/>
        <charset val="238"/>
        <scheme val="minor"/>
      </rPr>
      <t xml:space="preserve"> - Czerwona lista  kręgowców polski  – wersja uaktualniona  (okres 1 i 2 dekady XXI w.) Głowaciński 2022, brak - gatunek nie wymieniony na liście</t>
    </r>
  </si>
  <si>
    <r>
      <t xml:space="preserve">IUCN </t>
    </r>
    <r>
      <rPr>
        <sz val="9"/>
        <color theme="1"/>
        <rFont val="Calibri"/>
        <family val="2"/>
        <charset val="238"/>
        <scheme val="minor"/>
      </rPr>
      <t xml:space="preserve">-The IUCN Red List of Threatened Species - </t>
    </r>
    <r>
      <rPr>
        <b/>
        <sz val="9"/>
        <color theme="1"/>
        <rFont val="Calibri"/>
        <family val="2"/>
        <charset val="238"/>
        <scheme val="minor"/>
      </rPr>
      <t>Czerwona Księga Gatunków Zagrożonych</t>
    </r>
    <r>
      <rPr>
        <sz val="9"/>
        <color theme="1"/>
        <rFont val="Calibri"/>
        <family val="2"/>
        <charset val="238"/>
        <scheme val="minor"/>
      </rPr>
      <t xml:space="preserve"> publikowana przez Międzynarodową Unię Ochrony Przyrody i jej Zasobów (IUCN), kategorie zagrożenia: LC -najmniejszej troski (</t>
    </r>
    <r>
      <rPr>
        <i/>
        <sz val="9"/>
        <color theme="1"/>
        <rFont val="Calibri"/>
        <family val="2"/>
        <charset val="238"/>
        <scheme val="minor"/>
      </rPr>
      <t>least concern</t>
    </r>
    <r>
      <rPr>
        <sz val="9"/>
        <color theme="1"/>
        <rFont val="Calibri"/>
        <family val="2"/>
        <charset val="238"/>
        <scheme val="minor"/>
      </rPr>
      <t>)</t>
    </r>
  </si>
  <si>
    <r>
      <t>Hab. D</t>
    </r>
    <r>
      <rPr>
        <sz val="9"/>
        <color theme="1"/>
        <rFont val="Calibri"/>
        <family val="2"/>
        <charset val="238"/>
        <scheme val="minor"/>
      </rPr>
      <t xml:space="preserve"> - Dyrektywa Rady 92/43/EWG z dnia 21 maja 1992 roku, w sprawie ochrony siedlisk naturalnych oraz dzikiej fauny i flory (Habitatowa) i załączniki do niej (App.) </t>
    </r>
  </si>
  <si>
    <r>
      <t>BernC</t>
    </r>
    <r>
      <rPr>
        <sz val="9"/>
        <color theme="1"/>
        <rFont val="Calibri"/>
        <family val="2"/>
        <charset val="238"/>
        <scheme val="minor"/>
      </rPr>
      <t xml:space="preserve"> - Konwencja Berneńska i załączniki do niej (App.)</t>
    </r>
  </si>
  <si>
    <r>
      <t xml:space="preserve">OCz – </t>
    </r>
    <r>
      <rPr>
        <sz val="9"/>
        <color theme="1"/>
        <rFont val="Calibri"/>
        <family val="2"/>
        <charset val="238"/>
        <scheme val="minor"/>
      </rPr>
      <t>częściowa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ochrona gatunkowa (zał.2 do rozporządzenia Min. Środowiska z dnia 16 grudnia 2016r.)</t>
    </r>
  </si>
  <si>
    <t>Ochrona przez konwencje i dyrektywy</t>
  </si>
  <si>
    <t>zwinka</t>
  </si>
  <si>
    <t>Lacerta agilis</t>
  </si>
  <si>
    <t>BernC-App 2   HabD-App 4</t>
  </si>
  <si>
    <t>BernC-App 3</t>
  </si>
  <si>
    <t>Tabela 3. Gatunki gadów stwierdzonych w obszarze inwentaryzacji oraz ich status ochronny i stopień zagrożenia</t>
  </si>
  <si>
    <t>CLKP- Czerwona lista kręgowców Polski (Głowaciński 2022), NT- bliski zagrożenia</t>
  </si>
  <si>
    <t xml:space="preserve">HabD - Dyrektywa Rady 92/43/EWG z dnia 21 maja 1992 roku, w sprawie ochrony siedlisk naturalnych oraz dzikiej fauny i flory (Habitatowa) i załączniki do niej (App 2,3,4,5) </t>
  </si>
  <si>
    <t>BernC - Konwencja Berneńska i załączniki do niej (App.)</t>
  </si>
  <si>
    <t>OCz – częściowa ochrona gatunkowa (zał.2 do rozporządzenia Min. Środowiska z dnia 16 grudnia 2016r).</t>
  </si>
  <si>
    <t>OŚ -  ścisła ochrona gatunkowa (zał.1 do rozporządzenia Min. Środowiska z dnia 16 grudnia 2016r).</t>
  </si>
  <si>
    <t>Ł – gatunek łowny</t>
  </si>
  <si>
    <t>Sposób stwierdzenia w obszarze</t>
  </si>
  <si>
    <t>B</t>
  </si>
  <si>
    <t>Rozród, regularne żerowanie i migracje.</t>
  </si>
  <si>
    <t xml:space="preserve">Lepus   europaeus   </t>
  </si>
  <si>
    <t>B, E</t>
  </si>
  <si>
    <t>Ł</t>
  </si>
  <si>
    <t>zając   szarak</t>
  </si>
  <si>
    <t>A</t>
  </si>
  <si>
    <t>C</t>
  </si>
  <si>
    <t xml:space="preserve">Microtus oeconomus   </t>
  </si>
  <si>
    <t>B, C</t>
  </si>
  <si>
    <t>nornik północny</t>
  </si>
  <si>
    <t>Apodemus agrarius</t>
  </si>
  <si>
    <t>Rozród regularne żerowanie i migracje w całym obszarze.</t>
  </si>
  <si>
    <t>mysz polna</t>
  </si>
  <si>
    <t>Brak rozordu. Sporadyczne żerowanie i migracje.</t>
  </si>
  <si>
    <t>jenot</t>
  </si>
  <si>
    <t>OŚ</t>
  </si>
  <si>
    <t>HabD-App 2 i 4</t>
  </si>
  <si>
    <t>A, B, E</t>
  </si>
  <si>
    <t>Brak rozrodu. Regularne żerowanie i migracje.</t>
  </si>
  <si>
    <t xml:space="preserve">Martes foina </t>
  </si>
  <si>
    <t>kuna domowa</t>
  </si>
  <si>
    <t xml:space="preserve">Martes martes </t>
  </si>
  <si>
    <t>kuna leśna (tumak)</t>
  </si>
  <si>
    <t xml:space="preserve">Mustela putorius  </t>
  </si>
  <si>
    <t>BernC-App 3             HabD-App 4 HabD-App 5</t>
  </si>
  <si>
    <t xml:space="preserve">Meles meles </t>
  </si>
  <si>
    <t>borsuk</t>
  </si>
  <si>
    <t>A, B, D, E</t>
  </si>
  <si>
    <t>dzik</t>
  </si>
  <si>
    <t xml:space="preserve">Capreolus capreolus </t>
  </si>
  <si>
    <t>sarna europejska</t>
  </si>
  <si>
    <t>jeleń europejski</t>
  </si>
  <si>
    <t>E - gatunek wykazany w inwentaryzacji łowieckiej</t>
  </si>
  <si>
    <t>Ocena sposobu występowania w obrysie Strefy 2</t>
  </si>
  <si>
    <t>Sciurus vulgaris 
wiewiórka ruda</t>
  </si>
  <si>
    <t>A, B</t>
  </si>
  <si>
    <t>Brak rozrodu, sporadyczne żerowanie i migracje.</t>
  </si>
  <si>
    <t>Brak rozrodu, nieliczne migracje w całym obszarze.</t>
  </si>
  <si>
    <t>Prawdopodobny rozród żerowanie i migracje w wilgotpłatach lasu liściastego przy korycie Obrowej.</t>
  </si>
  <si>
    <t>Możliwe migracje w rejonie przedsięwziecia.</t>
  </si>
  <si>
    <t>Brak rozrodu. Okresowe żerowanie i migracje.</t>
  </si>
  <si>
    <t xml:space="preserve"> E</t>
  </si>
  <si>
    <t>Brak rozrodu,  migracje i żerowanie w wzdłuż koryta Obrowej, która stanowi terytorium co najmniej jednego osobnika.</t>
  </si>
  <si>
    <t>Brak rozrodu. Sporadyczne migracje na peryferiach obszaru.</t>
  </si>
  <si>
    <t>Brak rozrodu. Regularne migracje na peryferiach obszaru.</t>
  </si>
  <si>
    <r>
      <t>IUCN -The IUCN Red List of Threatened Species - Czerwona Księga Gatunków Zagrożonych publikowana przez Międzynarodową Unię Ochrony Przyrody i jej Zasobów (IUCN), kategorie zagrożenia: LC -najmniejszej troski (</t>
    </r>
    <r>
      <rPr>
        <i/>
        <sz val="8"/>
        <rFont val="Calibri"/>
        <family val="2"/>
        <charset val="238"/>
        <scheme val="minor"/>
      </rPr>
      <t>least concern</t>
    </r>
    <r>
      <rPr>
        <sz val="8"/>
        <rFont val="Calibri"/>
        <family val="2"/>
        <charset val="238"/>
        <scheme val="minor"/>
      </rPr>
      <t>)</t>
    </r>
  </si>
  <si>
    <r>
      <t>Sposób stwierdzenia</t>
    </r>
    <r>
      <rPr>
        <sz val="10"/>
        <rFont val="Calibri"/>
        <family val="2"/>
        <charset val="238"/>
        <scheme val="minor"/>
      </rPr>
      <t>:</t>
    </r>
  </si>
  <si>
    <r>
      <t>A-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Calibri"/>
        <family val="2"/>
        <charset val="238"/>
        <scheme val="minor"/>
      </rPr>
      <t>obserwacja bezpośrednia,</t>
    </r>
  </si>
  <si>
    <r>
      <t>B-</t>
    </r>
    <r>
      <rPr>
        <sz val="7"/>
        <rFont val="Times New Roman"/>
        <family val="1"/>
        <charset val="238"/>
      </rPr>
      <t xml:space="preserve">       </t>
    </r>
    <r>
      <rPr>
        <sz val="8"/>
        <rFont val="Calibri"/>
        <family val="2"/>
        <charset val="238"/>
        <scheme val="minor"/>
      </rPr>
      <t>ślady bytowania (tropy, kał, ślady żerowania, nory, kopczyki, legowiska itp.),</t>
    </r>
  </si>
  <si>
    <r>
      <t>C-</t>
    </r>
    <r>
      <rPr>
        <sz val="7"/>
        <rFont val="Times New Roman"/>
        <family val="1"/>
        <charset val="238"/>
      </rPr>
      <t xml:space="preserve">       </t>
    </r>
    <r>
      <rPr>
        <sz val="8"/>
        <rFont val="Calibri"/>
        <family val="2"/>
        <charset val="238"/>
        <scheme val="minor"/>
      </rPr>
      <t>materiał kostny w wypluwce,</t>
    </r>
  </si>
  <si>
    <r>
      <t>D-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Calibri"/>
        <family val="2"/>
        <charset val="238"/>
        <scheme val="minor"/>
      </rPr>
      <t>odnalezienie martwych osobników bądź ich szczątków.</t>
    </r>
  </si>
  <si>
    <r>
      <t xml:space="preserve">Talpa europaea   </t>
    </r>
    <r>
      <rPr>
        <sz val="9"/>
        <rFont val="Calibri"/>
        <family val="2"/>
        <charset val="238"/>
        <scheme val="minor"/>
      </rPr>
      <t>kret europejski</t>
    </r>
  </si>
  <si>
    <r>
      <t xml:space="preserve">Clethrionomys glareolus                  </t>
    </r>
    <r>
      <rPr>
        <sz val="9"/>
        <rFont val="Calibri"/>
        <family val="2"/>
        <charset val="238"/>
        <scheme val="minor"/>
      </rPr>
      <t>nornica ruda</t>
    </r>
  </si>
  <si>
    <r>
      <t>Nyctereutes procyonoides</t>
    </r>
    <r>
      <rPr>
        <sz val="9"/>
        <rFont val="Calibri"/>
        <family val="2"/>
        <charset val="238"/>
        <scheme val="minor"/>
      </rPr>
      <t xml:space="preserve">    </t>
    </r>
  </si>
  <si>
    <r>
      <t>Vulpes vulpes</t>
    </r>
    <r>
      <rPr>
        <sz val="9"/>
        <rFont val="Calibri"/>
        <family val="2"/>
        <charset val="238"/>
        <scheme val="minor"/>
      </rPr>
      <t xml:space="preserve">    </t>
    </r>
  </si>
  <si>
    <r>
      <t xml:space="preserve"> </t>
    </r>
    <r>
      <rPr>
        <sz val="9"/>
        <rFont val="Calibri"/>
        <family val="2"/>
        <charset val="238"/>
        <scheme val="minor"/>
      </rPr>
      <t>tchórz zwyczajny</t>
    </r>
  </si>
  <si>
    <r>
      <t xml:space="preserve">Sus scrofa   </t>
    </r>
    <r>
      <rPr>
        <sz val="9"/>
        <rFont val="Calibri"/>
        <family val="2"/>
        <charset val="238"/>
        <scheme val="minor"/>
      </rPr>
      <t xml:space="preserve"> </t>
    </r>
  </si>
  <si>
    <r>
      <t>Cervus elaphus</t>
    </r>
    <r>
      <rPr>
        <sz val="9"/>
        <rFont val="Calibri"/>
        <family val="2"/>
        <charset val="238"/>
        <scheme val="minor"/>
      </rPr>
      <t xml:space="preserve"> </t>
    </r>
  </si>
  <si>
    <r>
      <rPr>
        <i/>
        <sz val="9"/>
        <rFont val="Calibri"/>
        <family val="2"/>
        <charset val="238"/>
        <scheme val="minor"/>
      </rPr>
      <t xml:space="preserve">Lutra lutra </t>
    </r>
    <r>
      <rPr>
        <sz val="9"/>
        <rFont val="Calibri"/>
        <family val="2"/>
        <charset val="238"/>
        <scheme val="minor"/>
      </rPr>
      <t xml:space="preserve">
Wydra</t>
    </r>
  </si>
  <si>
    <r>
      <rPr>
        <i/>
        <sz val="9"/>
        <rFont val="Calibri"/>
        <family val="2"/>
        <charset val="238"/>
        <scheme val="minor"/>
      </rPr>
      <t>Neovison  vison</t>
    </r>
    <r>
      <rPr>
        <sz val="9"/>
        <rFont val="Calibri"/>
        <family val="2"/>
        <charset val="238"/>
        <scheme val="minor"/>
      </rPr>
      <t xml:space="preserve">
 norka  amerykańska</t>
    </r>
  </si>
  <si>
    <t>PCLZ, CLPK</t>
  </si>
  <si>
    <t>Jw. Oraz inwentaryzacja flory.</t>
  </si>
  <si>
    <t>Tabela 2. Gatunki chronionych bezkręgowców stwierdzone w obszarze inwentaryzacji</t>
  </si>
  <si>
    <t>- gatunki objęte ochroną częściową (zał. 2 do rozporządzenia Ministra Środowiska z dnia 16 grudnia 2016r.),</t>
  </si>
  <si>
    <t>Nazwa polska i łacińska</t>
  </si>
  <si>
    <t>Występowanie na terenie inwentaryzacji</t>
  </si>
  <si>
    <t>Status ochronny i czerwone listy</t>
  </si>
  <si>
    <t>Sposób występowania</t>
  </si>
  <si>
    <t xml:space="preserve">trzmiel gajowy </t>
  </si>
  <si>
    <r>
      <t>Bombus lucorum</t>
    </r>
    <r>
      <rPr>
        <sz val="10"/>
        <color theme="1"/>
        <rFont val="Calibri"/>
        <family val="2"/>
        <charset val="238"/>
      </rPr>
      <t xml:space="preserve"> </t>
    </r>
  </si>
  <si>
    <t>Strefa 0 i Strefa 1. Nieliczne loty lub żerowanie na roślinach kwiatowych na przydrożach i nieużytku stanowiącym rejon lokalizacji EW.</t>
  </si>
  <si>
    <t>loty, żerowanie</t>
  </si>
  <si>
    <t xml:space="preserve">trzmiel kamiennik </t>
  </si>
  <si>
    <r>
      <t>Bombus lapidarius</t>
    </r>
    <r>
      <rPr>
        <sz val="10"/>
        <color theme="1"/>
        <rFont val="Calibri"/>
        <family val="2"/>
        <charset val="238"/>
      </rPr>
      <t xml:space="preserve"> </t>
    </r>
  </si>
  <si>
    <t xml:space="preserve">Jak wyżej. </t>
  </si>
  <si>
    <t>Mrówki tzw. rudnice</t>
  </si>
  <si>
    <t>Formica spp.</t>
  </si>
  <si>
    <r>
      <t>(</t>
    </r>
    <r>
      <rPr>
        <i/>
        <sz val="10"/>
        <color theme="1"/>
        <rFont val="Calibri"/>
        <family val="2"/>
        <charset val="238"/>
      </rPr>
      <t xml:space="preserve">Formica polyctena </t>
    </r>
    <r>
      <rPr>
        <sz val="10"/>
        <color theme="1"/>
        <rFont val="Calibri"/>
        <family val="2"/>
        <charset val="238"/>
      </rPr>
      <t xml:space="preserve">lub </t>
    </r>
    <r>
      <rPr>
        <i/>
        <sz val="10"/>
        <color theme="1"/>
        <rFont val="Calibri"/>
        <family val="2"/>
        <charset val="238"/>
      </rPr>
      <t>Formica rufa</t>
    </r>
    <r>
      <rPr>
        <sz val="10"/>
        <color theme="1"/>
        <rFont val="Calibri"/>
        <family val="2"/>
        <charset val="238"/>
      </rPr>
      <t>)</t>
    </r>
  </si>
  <si>
    <t>Strefa 2. Pojedyncze gniazda (mrowiska) stanowiące część większych kolonii występujących w znacznej odległości od obszaru lokalizacji EW.</t>
  </si>
  <si>
    <t>zasiedlone gniazda</t>
  </si>
  <si>
    <t>przez konwencje, dyrektywy</t>
  </si>
  <si>
    <t>traszka zwyczajna</t>
  </si>
  <si>
    <t>Lissotriton vulgaris</t>
  </si>
  <si>
    <t>siedliska sprzyjające migracjom i żerowaniu form lądowych wzdłuż koryta Obrowej w oddaleniu ok. 80 m od przedsięwzięcia, najbliższe miejsca rozrodu na  odstojnikach hodowli w odległości ponad 300 m</t>
  </si>
  <si>
    <t>ropucha szara</t>
  </si>
  <si>
    <t>Bufo bufo</t>
  </si>
  <si>
    <t>Jak wyżej</t>
  </si>
  <si>
    <r>
      <t xml:space="preserve">żaba trawna </t>
    </r>
    <r>
      <rPr>
        <i/>
        <sz val="8"/>
        <color rgb="FF000000"/>
        <rFont val="Bookman Old Style"/>
        <family val="1"/>
        <charset val="238"/>
      </rPr>
      <t>Rana temporaria</t>
    </r>
  </si>
  <si>
    <t>BernC-App 3,</t>
  </si>
  <si>
    <t xml:space="preserve"> HabD-App 4,</t>
  </si>
  <si>
    <t xml:space="preserve"> HabD-App 5</t>
  </si>
  <si>
    <r>
      <t xml:space="preserve">żaba wodna </t>
    </r>
    <r>
      <rPr>
        <i/>
        <sz val="8"/>
        <color rgb="FF000000"/>
        <rFont val="Bookman Old Style"/>
        <family val="1"/>
        <charset val="238"/>
      </rPr>
      <t>Pelophlax esculetus</t>
    </r>
  </si>
  <si>
    <t xml:space="preserve">BernC-App 3      </t>
  </si>
  <si>
    <t>Tabela 3. Gatunki płazów stwierdzonych w rejonie przedsięwzięcia oraz ich status ochronny i stopień zagrożenia</t>
  </si>
  <si>
    <t>Tabela 5. Skład gatunkowy, liczebność, status ochrony i zagrożenia oraz struktura dominacji lęgowych ptaków lęgowych stwierdzonych w obrysie Stref 0, 1 i 2.</t>
  </si>
  <si>
    <t xml:space="preserve">Tabela 6.  Status liczebności w Polsce gatunków lęgowych ptaków stwierdzonych w obrysie Stref 0, 1 i 2. Kolejność alfabetyczna wg nazw polskich, status populacji krajowej na podstawie Chodkiewicz i inni 2015. </t>
  </si>
  <si>
    <t>Tab. 7. Łączna liczba osobników zarejestrowanych jako przebywające w polu widzenia i nasłuchu podczas kolejnych 5-godzinnych kontroli monitoringu wykorzystania przestrzeni pionowej przez ptaki.</t>
  </si>
  <si>
    <t>gęś gęgawa</t>
  </si>
  <si>
    <t>Anser anser</t>
  </si>
  <si>
    <t>Tab. 8 Łączna liczba osobników zarejestrowanych jako przebywające w polu widzenia na wysokości kolizyjnej (20-60m) zaobserwowanych podczas kolejnych 5-godzinnych kontroli monitoringu wykorzystania przestrzeni pionowej przez ptaki.</t>
  </si>
  <si>
    <t>Tab. 10. Łączna liczba osobników zarejestrowanych jako przebywające w polu widzenia i nasłuchu poniżej wysokości kolizyjnej (&lt;20m) zaobserwowanych podczas kolejnych 5-godzinnych kontroli monitoringu wykorzystania przestrzeni pionowej przez ptaki ( w tabeli uwzględniono także ptaki zarejestrowane     przysiadające/siedzące/żerujące w środowisku leśnym lub na ziemi)</t>
  </si>
  <si>
    <t>gęgawa</t>
  </si>
  <si>
    <t>6 000–8 000                                            nieliczny</t>
  </si>
  <si>
    <t>Tab. 12. Gatunki ssaków zaliczone do teriofauny terenu przedsięwzięcia i sposób ich występowania w tym obszarze</t>
  </si>
  <si>
    <t xml:space="preserve">Tab. 13. Wykaz gatunków roślin w układzie alfabetycznym wg nazw łacińskich, stwierdzonych w obszarze Strefy 0 i w bliskim sąsiedztwie – w nieporośniętym drzewami płacie terenu otwartego ograniczonego występującym wokół borem świeżym. </t>
  </si>
  <si>
    <t>Objaśnienia do tabeli:</t>
  </si>
  <si>
    <r>
      <t>Wytłuszczenie:</t>
    </r>
    <r>
      <rPr>
        <sz val="9"/>
        <color theme="1"/>
        <rFont val="Calibri"/>
        <family val="2"/>
        <charset val="238"/>
        <scheme val="minor"/>
      </rPr>
      <t xml:space="preserve"> gatunki częściowo chronione.</t>
    </r>
  </si>
  <si>
    <t>Rośliny kwiatowe; zielne i zdrewniałe</t>
  </si>
  <si>
    <t>Babka lancetowata</t>
  </si>
  <si>
    <t>Plantago lanceolata</t>
  </si>
  <si>
    <t>Babka zwyczajna</t>
  </si>
  <si>
    <t>Plantago major</t>
  </si>
  <si>
    <t>Biedrzeniec mniejszy</t>
  </si>
  <si>
    <t>Pimpinella saxifraga</t>
  </si>
  <si>
    <t>Bodziszek drobny</t>
  </si>
  <si>
    <t>Geraniu pusillum</t>
  </si>
  <si>
    <t>Borówka czarna</t>
  </si>
  <si>
    <t>Vaccinium myrtillus</t>
  </si>
  <si>
    <t>Brodawnik zwyczajny</t>
  </si>
  <si>
    <t>Leontodon hispidus</t>
  </si>
  <si>
    <t>Bylica pospolita</t>
  </si>
  <si>
    <t>Artemisia vulgaris</t>
  </si>
  <si>
    <t>Dziurawiec zwyczajny</t>
  </si>
  <si>
    <t>Hypericum perforatum</t>
  </si>
  <si>
    <t>Iglica pospolita</t>
  </si>
  <si>
    <t>Erodium cicutarium</t>
  </si>
  <si>
    <t xml:space="preserve">Jałowiec pospolity </t>
  </si>
  <si>
    <t xml:space="preserve">Juniperus communis </t>
  </si>
  <si>
    <t>(siewki)</t>
  </si>
  <si>
    <t>Jasieniec piaskowy</t>
  </si>
  <si>
    <t>Jasione montana</t>
  </si>
  <si>
    <t>Jastrzębiec kosmaczek</t>
  </si>
  <si>
    <t>Hieracium pilosella</t>
  </si>
  <si>
    <t>Kłosówka wełnista</t>
  </si>
  <si>
    <t>Holcus lanatus</t>
  </si>
  <si>
    <t>Komonica zwyczajna</t>
  </si>
  <si>
    <t>Lotus corniculatus</t>
  </si>
  <si>
    <t>Koniczyna drobnogłówkowa</t>
  </si>
  <si>
    <t>Trifolium dubium</t>
  </si>
  <si>
    <t>Koniczyna polna</t>
  </si>
  <si>
    <t xml:space="preserve">Trifolium arvense </t>
  </si>
  <si>
    <t>Koniczyna rozłogowa</t>
  </si>
  <si>
    <t>Trifolium repens</t>
  </si>
  <si>
    <t>Kosmatka polna</t>
  </si>
  <si>
    <t>Luzula campestris</t>
  </si>
  <si>
    <t>Kostrzewa czerwona</t>
  </si>
  <si>
    <t>Festuca rubra</t>
  </si>
  <si>
    <t>Krwawnik zwyczajny</t>
  </si>
  <si>
    <t>Achillea millefolium</t>
  </si>
  <si>
    <t>Kupkówka zwyczajna</t>
  </si>
  <si>
    <t>Dactylis glomerata</t>
  </si>
  <si>
    <t>Łubin trwały</t>
  </si>
  <si>
    <t>Lupinus polyphyllus</t>
  </si>
  <si>
    <t>Mietlica pospolita</t>
  </si>
  <si>
    <t>Agrostis capillaris</t>
  </si>
  <si>
    <t>Mlecz polny</t>
  </si>
  <si>
    <t>Sonchus aevensis</t>
  </si>
  <si>
    <t>Mniszek lekarski</t>
  </si>
  <si>
    <t>Taraxacum officinale</t>
  </si>
  <si>
    <t>Nawłoć pospolita</t>
  </si>
  <si>
    <t>Solidago virgaurea</t>
  </si>
  <si>
    <t>Nostrzyk biały</t>
  </si>
  <si>
    <t>Melilotus albus</t>
  </si>
  <si>
    <t>Ostrożeń polny</t>
  </si>
  <si>
    <t>Cirsium arvense</t>
  </si>
  <si>
    <t>Perz właściwy</t>
  </si>
  <si>
    <t>Elymus repens</t>
  </si>
  <si>
    <t>Pięciornik srebrny</t>
  </si>
  <si>
    <t>Potentilla argentea</t>
  </si>
  <si>
    <t>Pokrzywa zwyczajna</t>
  </si>
  <si>
    <t>Urtica dioica</t>
  </si>
  <si>
    <t>Prosienicznik szorstki</t>
  </si>
  <si>
    <t>Hypochaeris radicata</t>
  </si>
  <si>
    <t>Przetacznik ożankowy</t>
  </si>
  <si>
    <t>Veronica chamaedrys</t>
  </si>
  <si>
    <t>Przymiotno białe</t>
  </si>
  <si>
    <t>Erigeron annuus</t>
  </si>
  <si>
    <t>Przymiotno kanadyjskie</t>
  </si>
  <si>
    <t>Conyza canadensis</t>
  </si>
  <si>
    <t>Przytulia zwyczajna</t>
  </si>
  <si>
    <t>Galium mollugo</t>
  </si>
  <si>
    <t>Pyleniec pospolity</t>
  </si>
  <si>
    <t>Berteroa incana</t>
  </si>
  <si>
    <t>Rogowinica pospolita</t>
  </si>
  <si>
    <t>Cerastium holosteoides</t>
  </si>
  <si>
    <t>Rozchodnik ostry</t>
  </si>
  <si>
    <t>Sedum acre</t>
  </si>
  <si>
    <t>Skrzyp polny</t>
  </si>
  <si>
    <t>Equisetum arvense</t>
  </si>
  <si>
    <t>Sosna zwyczajna</t>
  </si>
  <si>
    <t>Pinus silvestris</t>
  </si>
  <si>
    <t>Starzec zwyczajny</t>
  </si>
  <si>
    <t>Senecio vulgaris</t>
  </si>
  <si>
    <t>Szczaw kędzierzawy</t>
  </si>
  <si>
    <t>Rumex crispus</t>
  </si>
  <si>
    <t>Szczaw polny</t>
  </si>
  <si>
    <t>Rumex acetosella</t>
  </si>
  <si>
    <t>Szczaw zwyczajny</t>
  </si>
  <si>
    <t>Rumex acetosa</t>
  </si>
  <si>
    <t xml:space="preserve">Szczotlich siwa </t>
  </si>
  <si>
    <t>Corynephorus canescens</t>
  </si>
  <si>
    <t>Szczotlicha siwa</t>
  </si>
  <si>
    <t>śmiałek pogięty</t>
  </si>
  <si>
    <t>Deschampsia flexuosa</t>
  </si>
  <si>
    <t xml:space="preserve">Tomka wonna </t>
  </si>
  <si>
    <t>Anthoxanthum odoratum</t>
  </si>
  <si>
    <t>Tymotka łąkowa</t>
  </si>
  <si>
    <t>Phleum pratense</t>
  </si>
  <si>
    <t>Wiechlina (rodzaj)</t>
  </si>
  <si>
    <t>Poa spp.</t>
  </si>
  <si>
    <t>Wierzba uszata</t>
  </si>
  <si>
    <t>Salix aurita</t>
  </si>
  <si>
    <t>Wrotycz pospolity</t>
  </si>
  <si>
    <t>Tanacetum vulgare</t>
  </si>
  <si>
    <t>Wrzos pospolity</t>
  </si>
  <si>
    <t>Calluna vulgaris</t>
  </si>
  <si>
    <t>Wyczyniec łąkowy</t>
  </si>
  <si>
    <t>Alopecurus pratensis</t>
  </si>
  <si>
    <t>Wyka ptasia</t>
  </si>
  <si>
    <t>Vicia cracca</t>
  </si>
  <si>
    <t>Wyka wąskolistna</t>
  </si>
  <si>
    <t>Vicia angustifolia</t>
  </si>
  <si>
    <t>Życica trwała</t>
  </si>
  <si>
    <t>Lolium perenne</t>
  </si>
  <si>
    <t>Mchy</t>
  </si>
  <si>
    <t>Płonnik pospolity</t>
  </si>
  <si>
    <t>Polytrichum commune</t>
  </si>
  <si>
    <t>Ochrona częściowa. Gatunek występuje lokalnie i mało obficie, wyłącznie  poza Strefą 0.</t>
  </si>
  <si>
    <t>Widłoząb miotlasty</t>
  </si>
  <si>
    <t>Dicranum scoparium</t>
  </si>
  <si>
    <t>Rokietnik pospolity</t>
  </si>
  <si>
    <t>Pleurozium schreberi</t>
  </si>
  <si>
    <t>Porosty</t>
  </si>
  <si>
    <t xml:space="preserve">Perltigera didactyla </t>
  </si>
  <si>
    <t>Pawężnica drobna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</si>
</sst>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i/>
      <sz val="8"/>
      <color theme="1"/>
      <name val="Bookman Old Style"/>
      <family val="1"/>
      <charset val="238"/>
    </font>
    <font>
      <i/>
      <sz val="8"/>
      <color rgb="FF000000"/>
      <name val="Bookman Old Style"/>
      <family val="1"/>
      <charset val="238"/>
    </font>
    <font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64" fontId="0" fillId="0" borderId="1" xfId="0" applyNumberFormat="1" applyBorder="1"/>
    <xf numFmtId="0" fontId="3" fillId="0" borderId="1" xfId="0" applyFont="1" applyBorder="1"/>
    <xf numFmtId="0" fontId="4" fillId="0" borderId="1" xfId="0" applyFont="1" applyBorder="1"/>
    <xf numFmtId="14" fontId="4" fillId="6" borderId="1" xfId="0" applyNumberFormat="1" applyFont="1" applyFill="1" applyBorder="1"/>
    <xf numFmtId="14" fontId="4" fillId="2" borderId="1" xfId="0" applyNumberFormat="1" applyFont="1" applyFill="1" applyBorder="1"/>
    <xf numFmtId="14" fontId="4" fillId="3" borderId="1" xfId="0" applyNumberFormat="1" applyFont="1" applyFill="1" applyBorder="1"/>
    <xf numFmtId="14" fontId="4" fillId="4" borderId="1" xfId="0" applyNumberFormat="1" applyFont="1" applyFill="1" applyBorder="1"/>
    <xf numFmtId="14" fontId="4" fillId="5" borderId="1" xfId="0" applyNumberFormat="1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6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164" fontId="5" fillId="0" borderId="1" xfId="0" applyNumberFormat="1" applyFont="1" applyBorder="1"/>
    <xf numFmtId="0" fontId="7" fillId="0" borderId="1" xfId="0" applyFont="1" applyBorder="1"/>
    <xf numFmtId="0" fontId="4" fillId="6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164" fontId="1" fillId="0" borderId="1" xfId="0" applyNumberFormat="1" applyFont="1" applyBorder="1"/>
    <xf numFmtId="0" fontId="0" fillId="7" borderId="1" xfId="0" applyFill="1" applyBorder="1"/>
    <xf numFmtId="0" fontId="0" fillId="8" borderId="1" xfId="0" applyFill="1" applyBorder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/>
    <xf numFmtId="0" fontId="9" fillId="0" borderId="1" xfId="0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6" fillId="0" borderId="15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6" fillId="6" borderId="16" xfId="0" applyFont="1" applyFill="1" applyBorder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3" fillId="0" borderId="0" xfId="0" applyFont="1"/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20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justify" vertical="center" wrapText="1"/>
    </xf>
    <xf numFmtId="14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center" vertical="center" wrapText="1"/>
    </xf>
    <xf numFmtId="20" fontId="23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3"/>
    </xf>
    <xf numFmtId="0" fontId="25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7"/>
    </xf>
    <xf numFmtId="0" fontId="27" fillId="0" borderId="0" xfId="0" applyFont="1"/>
    <xf numFmtId="0" fontId="14" fillId="8" borderId="23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1"/>
    </xf>
    <xf numFmtId="0" fontId="30" fillId="0" borderId="0" xfId="0" applyFont="1" applyAlignment="1">
      <alignment vertical="center"/>
    </xf>
    <xf numFmtId="0" fontId="31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vertical="center" indent="14"/>
    </xf>
    <xf numFmtId="0" fontId="36" fillId="10" borderId="26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 wrapText="1"/>
    </xf>
    <xf numFmtId="0" fontId="36" fillId="10" borderId="21" xfId="0" applyFont="1" applyFill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40" fillId="9" borderId="28" xfId="0" applyFont="1" applyFill="1" applyBorder="1" applyAlignment="1">
      <alignment horizontal="center"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8" fillId="0" borderId="0" xfId="0" applyFont="1"/>
    <xf numFmtId="0" fontId="46" fillId="12" borderId="15" xfId="0" applyFont="1" applyFill="1" applyBorder="1" applyAlignment="1">
      <alignment horizontal="center" vertical="center" wrapText="1"/>
    </xf>
    <xf numFmtId="0" fontId="46" fillId="12" borderId="30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justify" vertical="center" wrapText="1"/>
    </xf>
    <xf numFmtId="0" fontId="39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7" fillId="0" borderId="29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40" fillId="9" borderId="28" xfId="0" applyFont="1" applyFill="1" applyBorder="1" applyAlignment="1">
      <alignment horizontal="center"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40" fillId="9" borderId="28" xfId="0" applyFont="1" applyFill="1" applyBorder="1" applyAlignment="1">
      <alignment horizontal="center" vertical="center"/>
    </xf>
    <xf numFmtId="0" fontId="40" fillId="9" borderId="29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0" borderId="33" xfId="0" applyFont="1" applyBorder="1" applyAlignment="1">
      <alignment horizontal="center" vertical="center"/>
    </xf>
    <xf numFmtId="0" fontId="41" fillId="0" borderId="33" xfId="0" applyFont="1" applyBorder="1" applyAlignment="1">
      <alignment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5D24-F342-432E-9FB0-14F9B2C5E1DC}">
  <dimension ref="B3:I28"/>
  <sheetViews>
    <sheetView view="pageBreakPreview" zoomScale="60" zoomScaleNormal="100" workbookViewId="0">
      <selection activeCell="C3" sqref="C3"/>
    </sheetView>
  </sheetViews>
  <sheetFormatPr defaultRowHeight="14.4" x14ac:dyDescent="0.3"/>
  <cols>
    <col min="1" max="1" width="4.77734375" style="55" customWidth="1"/>
    <col min="2" max="2" width="9.88671875" style="55" customWidth="1"/>
    <col min="3" max="3" width="11.5546875" style="55" customWidth="1"/>
    <col min="4" max="6" width="12.77734375" style="55" customWidth="1"/>
    <col min="7" max="7" width="43.33203125" style="55" customWidth="1"/>
    <col min="8" max="8" width="12.33203125" style="55" customWidth="1"/>
    <col min="9" max="16384" width="8.88671875" style="55"/>
  </cols>
  <sheetData>
    <row r="3" spans="2:9" x14ac:dyDescent="0.3">
      <c r="B3" s="1" t="s">
        <v>308</v>
      </c>
    </row>
    <row r="4" spans="2:9" x14ac:dyDescent="0.3">
      <c r="B4" s="56" t="s">
        <v>269</v>
      </c>
      <c r="C4" s="57"/>
      <c r="D4" s="57"/>
      <c r="E4" s="57"/>
      <c r="F4" s="57"/>
      <c r="G4" s="57"/>
      <c r="H4" s="57"/>
      <c r="I4" s="57"/>
    </row>
    <row r="5" spans="2:9" x14ac:dyDescent="0.3">
      <c r="B5" s="146" t="s">
        <v>270</v>
      </c>
      <c r="C5" s="146"/>
      <c r="D5" s="146"/>
      <c r="E5" s="146"/>
      <c r="F5" s="146"/>
      <c r="G5" s="146"/>
      <c r="H5" s="57"/>
      <c r="I5" s="57"/>
    </row>
    <row r="6" spans="2:9" x14ac:dyDescent="0.3">
      <c r="B6" s="58" t="s">
        <v>271</v>
      </c>
      <c r="C6" s="58"/>
      <c r="D6" s="58"/>
      <c r="E6" s="58"/>
      <c r="F6" s="58"/>
      <c r="G6" s="57"/>
      <c r="H6" s="57"/>
      <c r="I6" s="57"/>
    </row>
    <row r="7" spans="2:9" x14ac:dyDescent="0.3">
      <c r="B7" s="147" t="s">
        <v>272</v>
      </c>
      <c r="C7" s="147"/>
      <c r="D7" s="147"/>
      <c r="E7" s="147"/>
      <c r="F7" s="147"/>
      <c r="G7" s="147"/>
      <c r="H7" s="57"/>
      <c r="I7" s="57"/>
    </row>
    <row r="8" spans="2:9" x14ac:dyDescent="0.3">
      <c r="B8" s="147" t="s">
        <v>273</v>
      </c>
      <c r="C8" s="147"/>
      <c r="D8" s="147"/>
      <c r="E8" s="147"/>
      <c r="F8" s="147"/>
      <c r="G8" s="147"/>
      <c r="H8" s="57"/>
      <c r="I8" s="57"/>
    </row>
    <row r="9" spans="2:9" ht="15" thickBot="1" x14ac:dyDescent="0.35">
      <c r="B9" s="59"/>
      <c r="C9" s="57"/>
      <c r="D9" s="57"/>
      <c r="E9" s="57"/>
      <c r="F9" s="57"/>
      <c r="G9" s="57"/>
      <c r="H9" s="57"/>
      <c r="I9" s="57"/>
    </row>
    <row r="10" spans="2:9" ht="15" thickBot="1" x14ac:dyDescent="0.35">
      <c r="B10" s="57"/>
      <c r="C10" s="60"/>
      <c r="D10" s="61" t="s">
        <v>274</v>
      </c>
      <c r="E10" s="57"/>
      <c r="F10" s="62"/>
      <c r="G10" s="148" t="s">
        <v>275</v>
      </c>
      <c r="H10" s="149"/>
      <c r="I10" s="149"/>
    </row>
    <row r="11" spans="2:9" x14ac:dyDescent="0.3">
      <c r="B11" s="63"/>
      <c r="C11" s="57"/>
      <c r="D11" s="57"/>
      <c r="E11" s="57"/>
      <c r="F11" s="57"/>
      <c r="G11" s="57"/>
      <c r="H11" s="57"/>
      <c r="I11" s="57"/>
    </row>
    <row r="12" spans="2:9" x14ac:dyDescent="0.3">
      <c r="B12" s="64"/>
    </row>
    <row r="13" spans="2:9" x14ac:dyDescent="0.3">
      <c r="B13" s="150" t="s">
        <v>276</v>
      </c>
      <c r="C13" s="150" t="s">
        <v>277</v>
      </c>
      <c r="D13" s="150" t="s">
        <v>278</v>
      </c>
      <c r="E13" s="150"/>
      <c r="F13" s="150"/>
      <c r="G13" s="150" t="s">
        <v>279</v>
      </c>
      <c r="H13" s="150" t="s">
        <v>280</v>
      </c>
    </row>
    <row r="14" spans="2:9" x14ac:dyDescent="0.3">
      <c r="B14" s="150"/>
      <c r="C14" s="150"/>
      <c r="D14" s="76" t="s">
        <v>281</v>
      </c>
      <c r="E14" s="76" t="s">
        <v>282</v>
      </c>
      <c r="F14" s="76" t="s">
        <v>283</v>
      </c>
      <c r="G14" s="150"/>
      <c r="H14" s="150"/>
    </row>
    <row r="15" spans="2:9" x14ac:dyDescent="0.3">
      <c r="B15" s="150"/>
      <c r="C15" s="150"/>
      <c r="D15" s="76"/>
      <c r="E15" s="76"/>
      <c r="F15" s="76" t="s">
        <v>289</v>
      </c>
      <c r="G15" s="150"/>
      <c r="H15" s="150"/>
    </row>
    <row r="16" spans="2:9" ht="108" x14ac:dyDescent="0.3">
      <c r="B16" s="67">
        <v>1</v>
      </c>
      <c r="C16" s="66">
        <v>45008</v>
      </c>
      <c r="D16" s="68">
        <v>0.34375</v>
      </c>
      <c r="E16" s="68">
        <v>0.57291666666666663</v>
      </c>
      <c r="F16" s="69" t="s">
        <v>285</v>
      </c>
      <c r="G16" s="67" t="s">
        <v>302</v>
      </c>
      <c r="H16" s="70" t="s">
        <v>288</v>
      </c>
    </row>
    <row r="17" spans="2:8" ht="48" x14ac:dyDescent="0.3">
      <c r="B17" s="67">
        <v>2</v>
      </c>
      <c r="C17" s="66">
        <v>45037</v>
      </c>
      <c r="D17" s="68">
        <v>0.32291666666666669</v>
      </c>
      <c r="E17" s="68">
        <v>0.57291666666666663</v>
      </c>
      <c r="F17" s="69" t="s">
        <v>287</v>
      </c>
      <c r="G17" s="67" t="s">
        <v>303</v>
      </c>
      <c r="H17" s="70" t="s">
        <v>284</v>
      </c>
    </row>
    <row r="18" spans="2:8" ht="48" x14ac:dyDescent="0.3">
      <c r="B18" s="67">
        <v>3</v>
      </c>
      <c r="C18" s="66">
        <v>45067</v>
      </c>
      <c r="D18" s="69" t="s">
        <v>291</v>
      </c>
      <c r="E18" s="69" t="s">
        <v>294</v>
      </c>
      <c r="F18" s="69" t="s">
        <v>287</v>
      </c>
      <c r="G18" s="67" t="s">
        <v>304</v>
      </c>
      <c r="H18" s="70" t="s">
        <v>284</v>
      </c>
    </row>
    <row r="19" spans="2:8" x14ac:dyDescent="0.3">
      <c r="B19" s="67">
        <v>4</v>
      </c>
      <c r="C19" s="66">
        <v>45088</v>
      </c>
      <c r="D19" s="69" t="s">
        <v>292</v>
      </c>
      <c r="E19" s="68">
        <v>0.46875</v>
      </c>
      <c r="F19" s="69" t="s">
        <v>297</v>
      </c>
      <c r="G19" s="70" t="s">
        <v>411</v>
      </c>
      <c r="H19" s="70" t="s">
        <v>284</v>
      </c>
    </row>
    <row r="20" spans="2:8" ht="48" x14ac:dyDescent="0.3">
      <c r="B20" s="71">
        <v>5</v>
      </c>
      <c r="C20" s="72">
        <v>45088</v>
      </c>
      <c r="D20" s="73" t="s">
        <v>295</v>
      </c>
      <c r="E20" s="74">
        <v>0.9375</v>
      </c>
      <c r="F20" s="73" t="s">
        <v>300</v>
      </c>
      <c r="G20" s="71" t="s">
        <v>309</v>
      </c>
      <c r="H20" s="75" t="s">
        <v>284</v>
      </c>
    </row>
    <row r="21" spans="2:8" ht="36" x14ac:dyDescent="0.3">
      <c r="B21" s="67">
        <v>6</v>
      </c>
      <c r="C21" s="66">
        <v>45126</v>
      </c>
      <c r="D21" s="69" t="s">
        <v>291</v>
      </c>
      <c r="E21" s="69" t="s">
        <v>298</v>
      </c>
      <c r="F21" s="69" t="s">
        <v>299</v>
      </c>
      <c r="G21" s="67" t="s">
        <v>305</v>
      </c>
      <c r="H21" s="70" t="s">
        <v>284</v>
      </c>
    </row>
    <row r="22" spans="2:8" x14ac:dyDescent="0.3">
      <c r="B22" s="67">
        <v>7</v>
      </c>
      <c r="C22" s="66">
        <v>45160</v>
      </c>
      <c r="D22" s="69" t="s">
        <v>291</v>
      </c>
      <c r="E22" s="68">
        <v>0.52083333333333337</v>
      </c>
      <c r="F22" s="69" t="s">
        <v>285</v>
      </c>
      <c r="G22" s="70" t="s">
        <v>286</v>
      </c>
      <c r="H22" s="70" t="s">
        <v>284</v>
      </c>
    </row>
    <row r="23" spans="2:8" ht="36" x14ac:dyDescent="0.3">
      <c r="B23" s="67">
        <v>8</v>
      </c>
      <c r="C23" s="66">
        <v>45187</v>
      </c>
      <c r="D23" s="68">
        <v>0.26041666666666669</v>
      </c>
      <c r="E23" s="68">
        <v>0.46875</v>
      </c>
      <c r="F23" s="69" t="s">
        <v>296</v>
      </c>
      <c r="G23" s="67" t="s">
        <v>306</v>
      </c>
      <c r="H23" s="70" t="s">
        <v>284</v>
      </c>
    </row>
    <row r="24" spans="2:8" x14ac:dyDescent="0.3">
      <c r="B24" s="67">
        <v>9</v>
      </c>
      <c r="C24" s="66">
        <v>45207</v>
      </c>
      <c r="D24" s="69" t="s">
        <v>291</v>
      </c>
      <c r="E24" s="68">
        <v>0.51041666666666663</v>
      </c>
      <c r="F24" s="69" t="s">
        <v>297</v>
      </c>
      <c r="G24" s="70" t="s">
        <v>286</v>
      </c>
      <c r="H24" s="70" t="s">
        <v>284</v>
      </c>
    </row>
    <row r="25" spans="2:8" ht="24" x14ac:dyDescent="0.3">
      <c r="B25" s="67">
        <v>10</v>
      </c>
      <c r="C25" s="66">
        <v>45250</v>
      </c>
      <c r="D25" s="69" t="s">
        <v>293</v>
      </c>
      <c r="E25" s="68">
        <v>0.55208333333333337</v>
      </c>
      <c r="F25" s="69" t="s">
        <v>297</v>
      </c>
      <c r="G25" s="67" t="s">
        <v>307</v>
      </c>
      <c r="H25" s="70" t="s">
        <v>284</v>
      </c>
    </row>
    <row r="26" spans="2:8" x14ac:dyDescent="0.3">
      <c r="B26" s="67">
        <v>11</v>
      </c>
      <c r="C26" s="66">
        <v>45264</v>
      </c>
      <c r="D26" s="69" t="s">
        <v>293</v>
      </c>
      <c r="E26" s="68">
        <v>0.46875</v>
      </c>
      <c r="F26" s="69" t="s">
        <v>297</v>
      </c>
      <c r="G26" s="70" t="s">
        <v>286</v>
      </c>
      <c r="H26" s="70" t="s">
        <v>284</v>
      </c>
    </row>
    <row r="27" spans="2:8" x14ac:dyDescent="0.3">
      <c r="B27" s="67">
        <v>12</v>
      </c>
      <c r="C27" s="66">
        <v>45310</v>
      </c>
      <c r="D27" s="68">
        <v>0.48958333333333331</v>
      </c>
      <c r="E27" s="69" t="s">
        <v>301</v>
      </c>
      <c r="F27" s="69" t="s">
        <v>296</v>
      </c>
      <c r="G27" s="70" t="s">
        <v>286</v>
      </c>
      <c r="H27" s="70" t="s">
        <v>288</v>
      </c>
    </row>
    <row r="28" spans="2:8" x14ac:dyDescent="0.3">
      <c r="B28" s="67">
        <v>13</v>
      </c>
      <c r="C28" s="66">
        <v>45327</v>
      </c>
      <c r="D28" s="68">
        <v>0.38194444444444442</v>
      </c>
      <c r="E28" s="68">
        <v>0.63194444444444442</v>
      </c>
      <c r="F28" s="69" t="s">
        <v>296</v>
      </c>
      <c r="G28" s="70" t="s">
        <v>286</v>
      </c>
      <c r="H28" s="70" t="s">
        <v>288</v>
      </c>
    </row>
  </sheetData>
  <mergeCells count="9">
    <mergeCell ref="B5:G5"/>
    <mergeCell ref="B7:G7"/>
    <mergeCell ref="B8:G8"/>
    <mergeCell ref="G10:I10"/>
    <mergeCell ref="B13:B15"/>
    <mergeCell ref="C13:C15"/>
    <mergeCell ref="D13:F13"/>
    <mergeCell ref="G13:G15"/>
    <mergeCell ref="H13:H15"/>
  </mergeCells>
  <pageMargins left="0.7" right="0.7" top="0.75" bottom="0.75" header="0.3" footer="0.3"/>
  <pageSetup paperSize="9" scale="65" orientation="portrait" horizontalDpi="0" verticalDpi="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8"/>
  <sheetViews>
    <sheetView workbookViewId="0">
      <selection activeCell="B1" sqref="B1"/>
    </sheetView>
  </sheetViews>
  <sheetFormatPr defaultRowHeight="14.4" x14ac:dyDescent="0.3"/>
  <cols>
    <col min="1" max="1" width="14" bestFit="1" customWidth="1"/>
    <col min="2" max="2" width="19" customWidth="1"/>
    <col min="3" max="3" width="26.21875" customWidth="1"/>
    <col min="4" max="16" width="10.5546875" customWidth="1"/>
    <col min="17" max="17" width="13.44140625" customWidth="1"/>
    <col min="18" max="18" width="8.6640625" bestFit="1" customWidth="1"/>
    <col min="19" max="19" width="10.109375" bestFit="1" customWidth="1"/>
    <col min="20" max="20" width="8.44140625" bestFit="1" customWidth="1"/>
    <col min="21" max="21" width="13.77734375" bestFit="1" customWidth="1"/>
    <col min="22" max="22" width="10.21875" bestFit="1" customWidth="1"/>
    <col min="23" max="23" width="14" bestFit="1" customWidth="1"/>
  </cols>
  <sheetData>
    <row r="1" spans="2:17" x14ac:dyDescent="0.3">
      <c r="B1" t="s">
        <v>450</v>
      </c>
    </row>
    <row r="3" spans="2:17" x14ac:dyDescent="0.3">
      <c r="B3" s="32" t="s">
        <v>162</v>
      </c>
    </row>
    <row r="4" spans="2:17" x14ac:dyDescent="0.3">
      <c r="B4" s="33" t="s">
        <v>159</v>
      </c>
    </row>
    <row r="7" spans="2:17" x14ac:dyDescent="0.3">
      <c r="B7" s="9" t="s">
        <v>2</v>
      </c>
      <c r="C7" s="9" t="s">
        <v>3</v>
      </c>
      <c r="D7" s="10">
        <v>45008</v>
      </c>
      <c r="E7" s="11">
        <v>45037</v>
      </c>
      <c r="F7" s="11">
        <v>45067</v>
      </c>
      <c r="G7" s="11">
        <v>45088</v>
      </c>
      <c r="H7" s="12">
        <v>45126</v>
      </c>
      <c r="I7" s="12">
        <v>45160</v>
      </c>
      <c r="J7" s="13">
        <v>45187</v>
      </c>
      <c r="K7" s="13">
        <v>45207</v>
      </c>
      <c r="L7" s="13">
        <v>45250</v>
      </c>
      <c r="M7" s="14">
        <v>45264</v>
      </c>
      <c r="N7" s="14">
        <v>45310</v>
      </c>
      <c r="O7" s="14">
        <v>45327</v>
      </c>
      <c r="P7" s="9" t="s">
        <v>1</v>
      </c>
      <c r="Q7" s="9" t="s">
        <v>152</v>
      </c>
    </row>
    <row r="8" spans="2:17" x14ac:dyDescent="0.3">
      <c r="B8" s="2" t="s">
        <v>4</v>
      </c>
      <c r="C8" s="23" t="s">
        <v>78</v>
      </c>
      <c r="D8" s="24">
        <v>330</v>
      </c>
      <c r="E8" s="25">
        <v>9</v>
      </c>
      <c r="F8" s="25">
        <v>6</v>
      </c>
      <c r="G8" s="25">
        <v>7</v>
      </c>
      <c r="H8" s="26">
        <v>2</v>
      </c>
      <c r="I8" s="26">
        <v>2</v>
      </c>
      <c r="J8" s="27">
        <v>2</v>
      </c>
      <c r="K8" s="27">
        <v>1</v>
      </c>
      <c r="L8" s="27"/>
      <c r="M8" s="28"/>
      <c r="N8" s="28"/>
      <c r="O8" s="28"/>
      <c r="P8" s="2">
        <v>359</v>
      </c>
      <c r="Q8" s="29">
        <v>66.666666666666671</v>
      </c>
    </row>
    <row r="9" spans="2:17" x14ac:dyDescent="0.3">
      <c r="B9" s="2" t="s">
        <v>5</v>
      </c>
      <c r="C9" s="23" t="s">
        <v>79</v>
      </c>
      <c r="D9" s="24">
        <v>3</v>
      </c>
      <c r="E9" s="25">
        <v>1</v>
      </c>
      <c r="F9" s="25">
        <v>17</v>
      </c>
      <c r="G9" s="25">
        <v>16</v>
      </c>
      <c r="H9" s="26">
        <v>2</v>
      </c>
      <c r="I9" s="26">
        <v>2</v>
      </c>
      <c r="J9" s="27">
        <v>23</v>
      </c>
      <c r="K9" s="27">
        <v>69</v>
      </c>
      <c r="L9" s="27"/>
      <c r="M9" s="28"/>
      <c r="N9" s="28"/>
      <c r="O9" s="28"/>
      <c r="P9" s="2">
        <v>133</v>
      </c>
      <c r="Q9" s="29">
        <v>66.666666666666671</v>
      </c>
    </row>
    <row r="10" spans="2:17" x14ac:dyDescent="0.3">
      <c r="B10" s="2" t="s">
        <v>7</v>
      </c>
      <c r="C10" s="23" t="s">
        <v>81</v>
      </c>
      <c r="D10" s="24">
        <v>47</v>
      </c>
      <c r="E10" s="25">
        <v>4</v>
      </c>
      <c r="F10" s="25"/>
      <c r="G10" s="25"/>
      <c r="H10" s="26"/>
      <c r="I10" s="26"/>
      <c r="J10" s="27">
        <v>50</v>
      </c>
      <c r="K10" s="27"/>
      <c r="L10" s="27">
        <v>1</v>
      </c>
      <c r="M10" s="28"/>
      <c r="N10" s="28"/>
      <c r="O10" s="28"/>
      <c r="P10" s="2">
        <v>102</v>
      </c>
      <c r="Q10" s="29">
        <v>33.333333333333336</v>
      </c>
    </row>
    <row r="11" spans="2:17" x14ac:dyDescent="0.3">
      <c r="B11" s="2" t="s">
        <v>12</v>
      </c>
      <c r="C11" s="23" t="s">
        <v>86</v>
      </c>
      <c r="D11" s="24">
        <v>3</v>
      </c>
      <c r="E11" s="25">
        <v>7</v>
      </c>
      <c r="F11" s="25">
        <v>6</v>
      </c>
      <c r="G11" s="25">
        <v>6</v>
      </c>
      <c r="H11" s="26">
        <v>9</v>
      </c>
      <c r="I11" s="26">
        <v>11</v>
      </c>
      <c r="J11" s="27">
        <v>24</v>
      </c>
      <c r="K11" s="27">
        <v>3</v>
      </c>
      <c r="L11" s="27">
        <v>1</v>
      </c>
      <c r="M11" s="28">
        <v>9</v>
      </c>
      <c r="N11" s="28">
        <v>2</v>
      </c>
      <c r="O11" s="28"/>
      <c r="P11" s="2">
        <v>81</v>
      </c>
      <c r="Q11" s="29">
        <v>91.666666666666671</v>
      </c>
    </row>
    <row r="12" spans="2:17" x14ac:dyDescent="0.3">
      <c r="B12" s="2" t="s">
        <v>9</v>
      </c>
      <c r="C12" s="23" t="s">
        <v>83</v>
      </c>
      <c r="D12" s="24">
        <v>2</v>
      </c>
      <c r="E12" s="25">
        <v>4</v>
      </c>
      <c r="F12" s="25">
        <v>1</v>
      </c>
      <c r="G12" s="25">
        <v>6</v>
      </c>
      <c r="H12" s="26">
        <v>5</v>
      </c>
      <c r="I12" s="26">
        <v>5</v>
      </c>
      <c r="J12" s="27">
        <v>9</v>
      </c>
      <c r="K12" s="27">
        <v>20</v>
      </c>
      <c r="L12" s="27">
        <v>1</v>
      </c>
      <c r="M12" s="28"/>
      <c r="N12" s="28"/>
      <c r="O12" s="28">
        <v>1</v>
      </c>
      <c r="P12" s="2">
        <v>54</v>
      </c>
      <c r="Q12" s="29">
        <v>83.333333333333343</v>
      </c>
    </row>
    <row r="13" spans="2:17" x14ac:dyDescent="0.3">
      <c r="B13" s="2" t="s">
        <v>30</v>
      </c>
      <c r="C13" s="23" t="s">
        <v>105</v>
      </c>
      <c r="D13" s="24">
        <v>51</v>
      </c>
      <c r="E13" s="25"/>
      <c r="F13" s="25"/>
      <c r="G13" s="25"/>
      <c r="H13" s="26"/>
      <c r="I13" s="26"/>
      <c r="J13" s="27"/>
      <c r="K13" s="27"/>
      <c r="L13" s="27"/>
      <c r="M13" s="28"/>
      <c r="N13" s="28"/>
      <c r="O13" s="28"/>
      <c r="P13" s="2">
        <v>51</v>
      </c>
      <c r="Q13" s="29">
        <v>8.3333333333333339</v>
      </c>
    </row>
    <row r="14" spans="2:17" x14ac:dyDescent="0.3">
      <c r="B14" s="2" t="s">
        <v>20</v>
      </c>
      <c r="C14" s="23" t="s">
        <v>94</v>
      </c>
      <c r="D14" s="24">
        <v>1</v>
      </c>
      <c r="E14" s="25">
        <v>2</v>
      </c>
      <c r="F14" s="25">
        <v>1</v>
      </c>
      <c r="G14" s="25">
        <v>4</v>
      </c>
      <c r="H14" s="26"/>
      <c r="I14" s="26">
        <v>5</v>
      </c>
      <c r="J14" s="27"/>
      <c r="K14" s="27">
        <v>2</v>
      </c>
      <c r="L14" s="27"/>
      <c r="M14" s="28"/>
      <c r="N14" s="28"/>
      <c r="O14" s="28">
        <v>30</v>
      </c>
      <c r="P14" s="2">
        <v>45</v>
      </c>
      <c r="Q14" s="29">
        <v>58.333333333333336</v>
      </c>
    </row>
    <row r="15" spans="2:17" x14ac:dyDescent="0.3">
      <c r="B15" s="2" t="s">
        <v>19</v>
      </c>
      <c r="C15" s="23" t="s">
        <v>93</v>
      </c>
      <c r="D15" s="24"/>
      <c r="E15" s="25">
        <v>1</v>
      </c>
      <c r="F15" s="25">
        <v>6</v>
      </c>
      <c r="G15" s="25">
        <v>10</v>
      </c>
      <c r="H15" s="26">
        <v>1</v>
      </c>
      <c r="I15" s="26"/>
      <c r="J15" s="27">
        <v>2</v>
      </c>
      <c r="K15" s="27">
        <v>4</v>
      </c>
      <c r="L15" s="27">
        <v>12</v>
      </c>
      <c r="M15" s="28">
        <v>1</v>
      </c>
      <c r="N15" s="28">
        <v>4</v>
      </c>
      <c r="O15" s="28">
        <v>2</v>
      </c>
      <c r="P15" s="2">
        <v>43</v>
      </c>
      <c r="Q15" s="29">
        <v>83.333333333333343</v>
      </c>
    </row>
    <row r="16" spans="2:17" x14ac:dyDescent="0.3">
      <c r="B16" s="2" t="s">
        <v>15</v>
      </c>
      <c r="C16" s="23" t="s">
        <v>89</v>
      </c>
      <c r="D16" s="24"/>
      <c r="E16" s="25">
        <v>2</v>
      </c>
      <c r="F16" s="25">
        <v>2</v>
      </c>
      <c r="G16" s="25">
        <v>1</v>
      </c>
      <c r="H16" s="26"/>
      <c r="I16" s="26"/>
      <c r="J16" s="27">
        <v>14</v>
      </c>
      <c r="K16" s="27">
        <v>24</v>
      </c>
      <c r="L16" s="27"/>
      <c r="M16" s="28"/>
      <c r="N16" s="28"/>
      <c r="O16" s="28"/>
      <c r="P16" s="2">
        <v>43</v>
      </c>
      <c r="Q16" s="29">
        <v>41.666666666666671</v>
      </c>
    </row>
    <row r="17" spans="2:17" x14ac:dyDescent="0.3">
      <c r="B17" s="2" t="s">
        <v>77</v>
      </c>
      <c r="C17" s="23" t="s">
        <v>98</v>
      </c>
      <c r="D17" s="24">
        <v>40</v>
      </c>
      <c r="E17" s="25"/>
      <c r="F17" s="25"/>
      <c r="G17" s="25"/>
      <c r="H17" s="26"/>
      <c r="I17" s="26"/>
      <c r="J17" s="27"/>
      <c r="K17" s="27"/>
      <c r="L17" s="27"/>
      <c r="M17" s="28"/>
      <c r="N17" s="28"/>
      <c r="O17" s="28"/>
      <c r="P17" s="2">
        <v>40</v>
      </c>
      <c r="Q17" s="29">
        <v>8.3333333333333339</v>
      </c>
    </row>
    <row r="18" spans="2:17" x14ac:dyDescent="0.3">
      <c r="B18" s="2" t="s">
        <v>16</v>
      </c>
      <c r="C18" s="23" t="s">
        <v>90</v>
      </c>
      <c r="D18" s="24">
        <v>3</v>
      </c>
      <c r="E18" s="25">
        <v>6</v>
      </c>
      <c r="F18" s="25"/>
      <c r="G18" s="25">
        <v>1</v>
      </c>
      <c r="H18" s="26"/>
      <c r="I18" s="26"/>
      <c r="J18" s="27">
        <v>6</v>
      </c>
      <c r="K18" s="27">
        <v>12</v>
      </c>
      <c r="L18" s="27"/>
      <c r="M18" s="28"/>
      <c r="N18" s="28"/>
      <c r="O18" s="28"/>
      <c r="P18" s="2">
        <v>28</v>
      </c>
      <c r="Q18" s="29">
        <v>41.666666666666671</v>
      </c>
    </row>
    <row r="19" spans="2:17" x14ac:dyDescent="0.3">
      <c r="B19" s="3" t="s">
        <v>25</v>
      </c>
      <c r="C19" s="8" t="s">
        <v>100</v>
      </c>
      <c r="D19" s="17"/>
      <c r="E19" s="18">
        <v>1</v>
      </c>
      <c r="F19" s="18"/>
      <c r="G19" s="18">
        <v>3</v>
      </c>
      <c r="H19" s="19"/>
      <c r="I19" s="19"/>
      <c r="J19" s="20">
        <v>23</v>
      </c>
      <c r="K19" s="20"/>
      <c r="L19" s="20"/>
      <c r="M19" s="21"/>
      <c r="N19" s="21"/>
      <c r="O19" s="21"/>
      <c r="P19" s="3">
        <v>27</v>
      </c>
      <c r="Q19" s="7">
        <v>25</v>
      </c>
    </row>
    <row r="20" spans="2:17" x14ac:dyDescent="0.3">
      <c r="B20" s="2" t="s">
        <v>26</v>
      </c>
      <c r="C20" s="23" t="s">
        <v>101</v>
      </c>
      <c r="D20" s="24">
        <v>1</v>
      </c>
      <c r="E20" s="25">
        <v>1</v>
      </c>
      <c r="F20" s="25"/>
      <c r="G20" s="25">
        <v>12</v>
      </c>
      <c r="H20" s="26">
        <v>4</v>
      </c>
      <c r="I20" s="26"/>
      <c r="J20" s="27"/>
      <c r="K20" s="27">
        <v>6</v>
      </c>
      <c r="L20" s="27">
        <v>1</v>
      </c>
      <c r="M20" s="28"/>
      <c r="N20" s="28">
        <v>2</v>
      </c>
      <c r="O20" s="28"/>
      <c r="P20" s="2">
        <v>27</v>
      </c>
      <c r="Q20" s="29">
        <v>58.333333333333336</v>
      </c>
    </row>
    <row r="21" spans="2:17" x14ac:dyDescent="0.3">
      <c r="B21" s="2" t="s">
        <v>21</v>
      </c>
      <c r="C21" s="23" t="s">
        <v>95</v>
      </c>
      <c r="D21" s="24">
        <v>2</v>
      </c>
      <c r="E21" s="25">
        <v>2</v>
      </c>
      <c r="F21" s="25">
        <v>1</v>
      </c>
      <c r="G21" s="25">
        <v>2</v>
      </c>
      <c r="H21" s="26">
        <v>5</v>
      </c>
      <c r="I21" s="26">
        <v>4</v>
      </c>
      <c r="J21" s="27">
        <v>10</v>
      </c>
      <c r="K21" s="27"/>
      <c r="L21" s="27"/>
      <c r="M21" s="28"/>
      <c r="N21" s="28"/>
      <c r="O21" s="28"/>
      <c r="P21" s="2">
        <v>26</v>
      </c>
      <c r="Q21" s="29">
        <v>58.333333333333336</v>
      </c>
    </row>
    <row r="22" spans="2:17" x14ac:dyDescent="0.3">
      <c r="B22" s="2" t="s">
        <v>27</v>
      </c>
      <c r="C22" s="23" t="s">
        <v>102</v>
      </c>
      <c r="D22" s="24"/>
      <c r="E22" s="25">
        <v>1</v>
      </c>
      <c r="F22" s="25">
        <v>1</v>
      </c>
      <c r="G22" s="25">
        <v>3</v>
      </c>
      <c r="H22" s="26">
        <v>1</v>
      </c>
      <c r="I22" s="26">
        <v>2</v>
      </c>
      <c r="J22" s="27">
        <v>7</v>
      </c>
      <c r="K22" s="27">
        <v>10</v>
      </c>
      <c r="L22" s="27"/>
      <c r="M22" s="28"/>
      <c r="N22" s="28"/>
      <c r="O22" s="28"/>
      <c r="P22" s="2">
        <v>25</v>
      </c>
      <c r="Q22" s="29">
        <v>58.333333333333336</v>
      </c>
    </row>
    <row r="23" spans="2:17" x14ac:dyDescent="0.3">
      <c r="B23" s="2" t="s">
        <v>29</v>
      </c>
      <c r="C23" s="23" t="s">
        <v>104</v>
      </c>
      <c r="D23" s="24">
        <v>1</v>
      </c>
      <c r="E23" s="25">
        <v>1</v>
      </c>
      <c r="F23" s="25">
        <v>3</v>
      </c>
      <c r="G23" s="25">
        <v>10</v>
      </c>
      <c r="H23" s="26">
        <v>2</v>
      </c>
      <c r="I23" s="26">
        <v>1</v>
      </c>
      <c r="J23" s="27">
        <v>1</v>
      </c>
      <c r="K23" s="27"/>
      <c r="L23" s="27">
        <v>1</v>
      </c>
      <c r="M23" s="28">
        <v>1</v>
      </c>
      <c r="N23" s="28"/>
      <c r="O23" s="28">
        <v>1</v>
      </c>
      <c r="P23" s="2">
        <v>22</v>
      </c>
      <c r="Q23" s="29">
        <v>83.333333333333343</v>
      </c>
    </row>
    <row r="24" spans="2:17" x14ac:dyDescent="0.3">
      <c r="B24" s="2" t="s">
        <v>10</v>
      </c>
      <c r="C24" s="23" t="s">
        <v>84</v>
      </c>
      <c r="D24" s="24">
        <v>1</v>
      </c>
      <c r="E24" s="25">
        <v>5</v>
      </c>
      <c r="F24" s="25"/>
      <c r="G24" s="25"/>
      <c r="H24" s="26"/>
      <c r="I24" s="26"/>
      <c r="J24" s="27">
        <v>2</v>
      </c>
      <c r="K24" s="27">
        <v>7</v>
      </c>
      <c r="L24" s="27"/>
      <c r="M24" s="28"/>
      <c r="N24" s="28">
        <v>1</v>
      </c>
      <c r="O24" s="28"/>
      <c r="P24" s="2">
        <v>16</v>
      </c>
      <c r="Q24" s="29">
        <v>41.666666666666671</v>
      </c>
    </row>
    <row r="25" spans="2:17" x14ac:dyDescent="0.3">
      <c r="B25" s="3" t="s">
        <v>33</v>
      </c>
      <c r="C25" s="8" t="s">
        <v>109</v>
      </c>
      <c r="D25" s="17"/>
      <c r="E25" s="18"/>
      <c r="F25" s="18">
        <v>1</v>
      </c>
      <c r="G25" s="18"/>
      <c r="H25" s="19">
        <v>5</v>
      </c>
      <c r="I25" s="19">
        <v>7</v>
      </c>
      <c r="J25" s="20"/>
      <c r="K25" s="20"/>
      <c r="L25" s="20"/>
      <c r="M25" s="21"/>
      <c r="N25" s="21"/>
      <c r="O25" s="21"/>
      <c r="P25" s="3">
        <v>13</v>
      </c>
      <c r="Q25" s="7">
        <v>25</v>
      </c>
    </row>
    <row r="26" spans="2:17" x14ac:dyDescent="0.3">
      <c r="B26" s="2" t="s">
        <v>24</v>
      </c>
      <c r="C26" s="23" t="s">
        <v>99</v>
      </c>
      <c r="D26" s="24"/>
      <c r="E26" s="25">
        <v>2</v>
      </c>
      <c r="F26" s="25">
        <v>1</v>
      </c>
      <c r="G26" s="25">
        <v>2</v>
      </c>
      <c r="H26" s="26">
        <v>2</v>
      </c>
      <c r="I26" s="26"/>
      <c r="J26" s="27">
        <v>2</v>
      </c>
      <c r="K26" s="27"/>
      <c r="L26" s="27">
        <v>1</v>
      </c>
      <c r="M26" s="28"/>
      <c r="N26" s="28"/>
      <c r="O26" s="28"/>
      <c r="P26" s="2">
        <v>10</v>
      </c>
      <c r="Q26" s="29">
        <v>50</v>
      </c>
    </row>
    <row r="27" spans="2:17" x14ac:dyDescent="0.3">
      <c r="B27" s="3" t="s">
        <v>35</v>
      </c>
      <c r="C27" s="8" t="s">
        <v>111</v>
      </c>
      <c r="D27" s="17"/>
      <c r="E27" s="18"/>
      <c r="F27" s="18"/>
      <c r="G27" s="18"/>
      <c r="H27" s="19"/>
      <c r="I27" s="19"/>
      <c r="J27" s="20"/>
      <c r="K27" s="20">
        <v>10</v>
      </c>
      <c r="L27" s="20"/>
      <c r="M27" s="21"/>
      <c r="N27" s="21"/>
      <c r="O27" s="21"/>
      <c r="P27" s="3">
        <v>10</v>
      </c>
      <c r="Q27" s="7">
        <v>8.3333333333333339</v>
      </c>
    </row>
    <row r="28" spans="2:17" x14ac:dyDescent="0.3">
      <c r="B28" s="3" t="s">
        <v>13</v>
      </c>
      <c r="C28" s="8" t="s">
        <v>87</v>
      </c>
      <c r="D28" s="17">
        <v>1</v>
      </c>
      <c r="E28" s="18">
        <v>2</v>
      </c>
      <c r="F28" s="18">
        <v>7</v>
      </c>
      <c r="G28" s="18"/>
      <c r="H28" s="19"/>
      <c r="I28" s="19"/>
      <c r="J28" s="20"/>
      <c r="K28" s="20"/>
      <c r="L28" s="20"/>
      <c r="M28" s="21"/>
      <c r="N28" s="21"/>
      <c r="O28" s="21"/>
      <c r="P28" s="3">
        <v>10</v>
      </c>
      <c r="Q28" s="7">
        <v>25</v>
      </c>
    </row>
    <row r="29" spans="2:17" x14ac:dyDescent="0.3">
      <c r="B29" s="3" t="s">
        <v>8</v>
      </c>
      <c r="C29" s="8" t="s">
        <v>82</v>
      </c>
      <c r="D29" s="17"/>
      <c r="E29" s="18">
        <v>2</v>
      </c>
      <c r="F29" s="18"/>
      <c r="G29" s="18"/>
      <c r="H29" s="19">
        <v>5</v>
      </c>
      <c r="I29" s="19">
        <v>2</v>
      </c>
      <c r="J29" s="20"/>
      <c r="K29" s="20"/>
      <c r="L29" s="20"/>
      <c r="M29" s="21"/>
      <c r="N29" s="21"/>
      <c r="O29" s="21"/>
      <c r="P29" s="3">
        <v>9</v>
      </c>
      <c r="Q29" s="7">
        <v>25</v>
      </c>
    </row>
    <row r="30" spans="2:17" x14ac:dyDescent="0.3">
      <c r="B30" s="3" t="s">
        <v>31</v>
      </c>
      <c r="C30" s="8" t="s">
        <v>107</v>
      </c>
      <c r="D30" s="17"/>
      <c r="E30" s="18">
        <v>3</v>
      </c>
      <c r="F30" s="18">
        <v>1</v>
      </c>
      <c r="G30" s="18"/>
      <c r="H30" s="19"/>
      <c r="I30" s="19"/>
      <c r="J30" s="20">
        <v>5</v>
      </c>
      <c r="K30" s="20"/>
      <c r="L30" s="20"/>
      <c r="M30" s="21"/>
      <c r="N30" s="21"/>
      <c r="O30" s="21"/>
      <c r="P30" s="3">
        <v>9</v>
      </c>
      <c r="Q30" s="7">
        <v>25</v>
      </c>
    </row>
    <row r="31" spans="2:17" x14ac:dyDescent="0.3">
      <c r="B31" s="2" t="s">
        <v>38</v>
      </c>
      <c r="C31" s="23" t="s">
        <v>114</v>
      </c>
      <c r="D31" s="24"/>
      <c r="E31" s="25"/>
      <c r="F31" s="25">
        <v>1</v>
      </c>
      <c r="G31" s="25">
        <v>4</v>
      </c>
      <c r="H31" s="26"/>
      <c r="I31" s="26"/>
      <c r="J31" s="27">
        <v>2</v>
      </c>
      <c r="K31" s="27">
        <v>1</v>
      </c>
      <c r="L31" s="27"/>
      <c r="M31" s="28"/>
      <c r="N31" s="28"/>
      <c r="O31" s="28"/>
      <c r="P31" s="2">
        <v>8</v>
      </c>
      <c r="Q31" s="29">
        <v>33.333333333333336</v>
      </c>
    </row>
    <row r="32" spans="2:17" x14ac:dyDescent="0.3">
      <c r="B32" s="3" t="s">
        <v>37</v>
      </c>
      <c r="C32" s="8" t="s">
        <v>113</v>
      </c>
      <c r="D32" s="17"/>
      <c r="E32" s="18">
        <v>1</v>
      </c>
      <c r="F32" s="18"/>
      <c r="G32" s="18">
        <v>6</v>
      </c>
      <c r="H32" s="19"/>
      <c r="I32" s="19"/>
      <c r="J32" s="20"/>
      <c r="K32" s="20"/>
      <c r="L32" s="20"/>
      <c r="M32" s="21"/>
      <c r="N32" s="21"/>
      <c r="O32" s="21"/>
      <c r="P32" s="3">
        <v>7</v>
      </c>
      <c r="Q32" s="7">
        <v>16.666666666666668</v>
      </c>
    </row>
    <row r="33" spans="2:17" x14ac:dyDescent="0.3">
      <c r="B33" s="3" t="s">
        <v>40</v>
      </c>
      <c r="C33" s="8" t="s">
        <v>116</v>
      </c>
      <c r="D33" s="17"/>
      <c r="E33" s="18"/>
      <c r="F33" s="18">
        <v>1</v>
      </c>
      <c r="G33" s="18"/>
      <c r="H33" s="19"/>
      <c r="I33" s="19"/>
      <c r="J33" s="20"/>
      <c r="K33" s="20">
        <v>6</v>
      </c>
      <c r="L33" s="20"/>
      <c r="M33" s="21"/>
      <c r="N33" s="21"/>
      <c r="O33" s="21"/>
      <c r="P33" s="3">
        <v>7</v>
      </c>
      <c r="Q33" s="7">
        <v>16.666666666666668</v>
      </c>
    </row>
    <row r="34" spans="2:17" x14ac:dyDescent="0.3">
      <c r="B34" s="3" t="s">
        <v>36</v>
      </c>
      <c r="C34" s="8" t="s">
        <v>112</v>
      </c>
      <c r="D34" s="17"/>
      <c r="E34" s="18">
        <v>1</v>
      </c>
      <c r="F34" s="18"/>
      <c r="G34" s="18">
        <v>1</v>
      </c>
      <c r="H34" s="19"/>
      <c r="I34" s="19"/>
      <c r="J34" s="20"/>
      <c r="K34" s="20"/>
      <c r="L34" s="20">
        <v>4</v>
      </c>
      <c r="M34" s="21"/>
      <c r="N34" s="21"/>
      <c r="O34" s="21"/>
      <c r="P34" s="3">
        <v>6</v>
      </c>
      <c r="Q34" s="7">
        <v>25</v>
      </c>
    </row>
    <row r="35" spans="2:17" x14ac:dyDescent="0.3">
      <c r="B35" s="3" t="s">
        <v>45</v>
      </c>
      <c r="C35" s="8" t="s">
        <v>121</v>
      </c>
      <c r="D35" s="24"/>
      <c r="E35" s="25">
        <v>1</v>
      </c>
      <c r="F35" s="25">
        <v>2</v>
      </c>
      <c r="G35" s="25">
        <v>2</v>
      </c>
      <c r="H35" s="26"/>
      <c r="I35" s="26"/>
      <c r="J35" s="27"/>
      <c r="K35" s="27"/>
      <c r="L35" s="27"/>
      <c r="M35" s="28"/>
      <c r="N35" s="28"/>
      <c r="O35" s="28"/>
      <c r="P35" s="3">
        <v>5</v>
      </c>
      <c r="Q35" s="7">
        <v>25</v>
      </c>
    </row>
    <row r="36" spans="2:17" x14ac:dyDescent="0.3">
      <c r="B36" s="3" t="s">
        <v>47</v>
      </c>
      <c r="C36" s="8" t="s">
        <v>123</v>
      </c>
      <c r="D36" s="17"/>
      <c r="E36" s="18"/>
      <c r="F36" s="18"/>
      <c r="G36" s="18"/>
      <c r="H36" s="19"/>
      <c r="I36" s="19"/>
      <c r="J36" s="20"/>
      <c r="K36" s="20"/>
      <c r="L36" s="20"/>
      <c r="M36" s="21"/>
      <c r="N36" s="21">
        <v>4</v>
      </c>
      <c r="O36" s="21"/>
      <c r="P36" s="3">
        <v>4</v>
      </c>
      <c r="Q36" s="7">
        <v>8.3333333333333339</v>
      </c>
    </row>
    <row r="37" spans="2:17" x14ac:dyDescent="0.3">
      <c r="B37" s="3" t="s">
        <v>44</v>
      </c>
      <c r="C37" s="8" t="s">
        <v>120</v>
      </c>
      <c r="D37" s="17">
        <v>2</v>
      </c>
      <c r="E37" s="18"/>
      <c r="F37" s="18"/>
      <c r="G37" s="18"/>
      <c r="H37" s="19"/>
      <c r="I37" s="19"/>
      <c r="J37" s="20">
        <v>1</v>
      </c>
      <c r="K37" s="20"/>
      <c r="L37" s="20">
        <v>1</v>
      </c>
      <c r="M37" s="21"/>
      <c r="N37" s="21"/>
      <c r="O37" s="21"/>
      <c r="P37" s="3">
        <v>4</v>
      </c>
      <c r="Q37" s="7">
        <v>25</v>
      </c>
    </row>
    <row r="38" spans="2:17" x14ac:dyDescent="0.3">
      <c r="B38" s="3" t="s">
        <v>52</v>
      </c>
      <c r="C38" s="8" t="s">
        <v>128</v>
      </c>
      <c r="D38" s="24"/>
      <c r="E38" s="25"/>
      <c r="F38" s="25">
        <v>2</v>
      </c>
      <c r="G38" s="25">
        <v>1</v>
      </c>
      <c r="H38" s="26"/>
      <c r="I38" s="26">
        <v>1</v>
      </c>
      <c r="J38" s="27"/>
      <c r="K38" s="27"/>
      <c r="L38" s="27"/>
      <c r="M38" s="28"/>
      <c r="N38" s="28"/>
      <c r="O38" s="28"/>
      <c r="P38" s="3">
        <v>4</v>
      </c>
      <c r="Q38" s="7">
        <v>25</v>
      </c>
    </row>
    <row r="39" spans="2:17" x14ac:dyDescent="0.3">
      <c r="B39" s="3" t="s">
        <v>46</v>
      </c>
      <c r="C39" s="8" t="s">
        <v>122</v>
      </c>
      <c r="D39" s="17"/>
      <c r="E39" s="18">
        <v>1</v>
      </c>
      <c r="F39" s="18">
        <v>1</v>
      </c>
      <c r="G39" s="18">
        <v>2</v>
      </c>
      <c r="H39" s="19"/>
      <c r="I39" s="19"/>
      <c r="J39" s="20"/>
      <c r="K39" s="20"/>
      <c r="L39" s="20"/>
      <c r="M39" s="21"/>
      <c r="N39" s="21"/>
      <c r="O39" s="21"/>
      <c r="P39" s="3">
        <v>4</v>
      </c>
      <c r="Q39" s="7">
        <v>25</v>
      </c>
    </row>
    <row r="40" spans="2:17" x14ac:dyDescent="0.3">
      <c r="B40" s="3" t="s">
        <v>55</v>
      </c>
      <c r="C40" s="8" t="s">
        <v>131</v>
      </c>
      <c r="D40" s="17"/>
      <c r="E40" s="18"/>
      <c r="F40" s="18">
        <v>1</v>
      </c>
      <c r="G40" s="18">
        <v>2</v>
      </c>
      <c r="H40" s="19"/>
      <c r="I40" s="19"/>
      <c r="J40" s="20"/>
      <c r="K40" s="20"/>
      <c r="L40" s="20"/>
      <c r="M40" s="21"/>
      <c r="N40" s="21"/>
      <c r="O40" s="21"/>
      <c r="P40" s="3">
        <v>3</v>
      </c>
      <c r="Q40" s="7">
        <v>16.666666666666668</v>
      </c>
    </row>
    <row r="41" spans="2:17" x14ac:dyDescent="0.3">
      <c r="B41" s="3" t="s">
        <v>48</v>
      </c>
      <c r="C41" s="8" t="s">
        <v>124</v>
      </c>
      <c r="D41" s="17"/>
      <c r="E41" s="18">
        <v>3</v>
      </c>
      <c r="F41" s="18"/>
      <c r="G41" s="18"/>
      <c r="H41" s="19"/>
      <c r="I41" s="19"/>
      <c r="J41" s="20"/>
      <c r="K41" s="20"/>
      <c r="L41" s="20"/>
      <c r="M41" s="21"/>
      <c r="N41" s="21"/>
      <c r="O41" s="21"/>
      <c r="P41" s="3">
        <v>3</v>
      </c>
      <c r="Q41" s="7">
        <v>8.3333333333333339</v>
      </c>
    </row>
    <row r="42" spans="2:17" x14ac:dyDescent="0.3">
      <c r="B42" s="3" t="s">
        <v>34</v>
      </c>
      <c r="C42" s="8" t="s">
        <v>110</v>
      </c>
      <c r="D42" s="17"/>
      <c r="E42" s="18"/>
      <c r="F42" s="18"/>
      <c r="G42" s="18"/>
      <c r="H42" s="19"/>
      <c r="I42" s="19"/>
      <c r="J42" s="20">
        <v>3</v>
      </c>
      <c r="K42" s="20"/>
      <c r="L42" s="20"/>
      <c r="M42" s="21"/>
      <c r="N42" s="21"/>
      <c r="O42" s="21"/>
      <c r="P42" s="3">
        <v>3</v>
      </c>
      <c r="Q42" s="7">
        <v>8.3333333333333339</v>
      </c>
    </row>
    <row r="43" spans="2:17" x14ac:dyDescent="0.3">
      <c r="B43" s="3" t="s">
        <v>75</v>
      </c>
      <c r="C43" s="8" t="s">
        <v>133</v>
      </c>
      <c r="D43" s="17"/>
      <c r="E43" s="18">
        <v>1</v>
      </c>
      <c r="F43" s="18">
        <v>1</v>
      </c>
      <c r="G43" s="18"/>
      <c r="H43" s="19"/>
      <c r="I43" s="19">
        <v>1</v>
      </c>
      <c r="J43" s="20"/>
      <c r="K43" s="20"/>
      <c r="L43" s="20"/>
      <c r="M43" s="21"/>
      <c r="N43" s="21"/>
      <c r="O43" s="21"/>
      <c r="P43" s="3">
        <v>3</v>
      </c>
      <c r="Q43" s="7">
        <v>25</v>
      </c>
    </row>
    <row r="44" spans="2:17" x14ac:dyDescent="0.3">
      <c r="B44" s="3" t="s">
        <v>57</v>
      </c>
      <c r="C44" s="8" t="s">
        <v>134</v>
      </c>
      <c r="D44" s="17"/>
      <c r="E44" s="18"/>
      <c r="F44" s="18"/>
      <c r="G44" s="18"/>
      <c r="H44" s="19"/>
      <c r="I44" s="19"/>
      <c r="J44" s="20">
        <v>3</v>
      </c>
      <c r="K44" s="20"/>
      <c r="L44" s="20"/>
      <c r="M44" s="21"/>
      <c r="N44" s="21"/>
      <c r="O44" s="21"/>
      <c r="P44" s="3">
        <v>3</v>
      </c>
      <c r="Q44" s="7">
        <v>8.3333333333333339</v>
      </c>
    </row>
    <row r="45" spans="2:17" x14ac:dyDescent="0.3">
      <c r="B45" s="3" t="s">
        <v>59</v>
      </c>
      <c r="C45" s="8" t="s">
        <v>136</v>
      </c>
      <c r="D45" s="24"/>
      <c r="E45" s="25"/>
      <c r="F45" s="25">
        <v>1</v>
      </c>
      <c r="G45" s="25"/>
      <c r="H45" s="26"/>
      <c r="I45" s="26"/>
      <c r="J45" s="27">
        <v>1</v>
      </c>
      <c r="K45" s="27"/>
      <c r="L45" s="27"/>
      <c r="M45" s="28"/>
      <c r="N45" s="28"/>
      <c r="O45" s="28"/>
      <c r="P45" s="3">
        <v>2</v>
      </c>
      <c r="Q45" s="7">
        <v>16.666666666666668</v>
      </c>
    </row>
    <row r="46" spans="2:17" x14ac:dyDescent="0.3">
      <c r="B46" s="3" t="s">
        <v>60</v>
      </c>
      <c r="C46" s="8" t="s">
        <v>137</v>
      </c>
      <c r="D46" s="17"/>
      <c r="E46" s="18">
        <v>2</v>
      </c>
      <c r="F46" s="18"/>
      <c r="G46" s="18"/>
      <c r="H46" s="19"/>
      <c r="I46" s="19"/>
      <c r="J46" s="20"/>
      <c r="K46" s="20"/>
      <c r="L46" s="20"/>
      <c r="M46" s="21"/>
      <c r="N46" s="21"/>
      <c r="O46" s="21"/>
      <c r="P46" s="3">
        <v>2</v>
      </c>
      <c r="Q46" s="7">
        <v>8.3333333333333339</v>
      </c>
    </row>
    <row r="47" spans="2:17" x14ac:dyDescent="0.3">
      <c r="B47" s="3" t="s">
        <v>64</v>
      </c>
      <c r="C47" s="8" t="s">
        <v>141</v>
      </c>
      <c r="D47" s="17"/>
      <c r="E47" s="18"/>
      <c r="F47" s="18"/>
      <c r="G47" s="18">
        <v>1</v>
      </c>
      <c r="H47" s="19"/>
      <c r="I47" s="19"/>
      <c r="J47" s="20"/>
      <c r="K47" s="20">
        <v>1</v>
      </c>
      <c r="L47" s="20"/>
      <c r="M47" s="21"/>
      <c r="N47" s="21"/>
      <c r="O47" s="21"/>
      <c r="P47" s="3">
        <v>2</v>
      </c>
      <c r="Q47" s="7">
        <v>16.666666666666668</v>
      </c>
    </row>
    <row r="48" spans="2:17" x14ac:dyDescent="0.3">
      <c r="B48" s="3" t="s">
        <v>65</v>
      </c>
      <c r="C48" s="8" t="s">
        <v>142</v>
      </c>
      <c r="D48" s="17">
        <v>1</v>
      </c>
      <c r="E48" s="18"/>
      <c r="F48" s="18"/>
      <c r="G48" s="18">
        <v>1</v>
      </c>
      <c r="H48" s="19"/>
      <c r="I48" s="19"/>
      <c r="J48" s="20"/>
      <c r="K48" s="20"/>
      <c r="L48" s="20"/>
      <c r="M48" s="21"/>
      <c r="N48" s="21"/>
      <c r="O48" s="21"/>
      <c r="P48" s="3">
        <v>2</v>
      </c>
      <c r="Q48" s="7">
        <v>16.666666666666668</v>
      </c>
    </row>
    <row r="49" spans="2:17" x14ac:dyDescent="0.3">
      <c r="B49" s="3" t="s">
        <v>66</v>
      </c>
      <c r="C49" s="8" t="s">
        <v>143</v>
      </c>
      <c r="D49" s="24"/>
      <c r="E49" s="25">
        <v>1</v>
      </c>
      <c r="F49" s="25"/>
      <c r="G49" s="25"/>
      <c r="H49" s="26"/>
      <c r="I49" s="26"/>
      <c r="J49" s="27"/>
      <c r="K49" s="27"/>
      <c r="L49" s="27"/>
      <c r="M49" s="28"/>
      <c r="N49" s="28"/>
      <c r="O49" s="28"/>
      <c r="P49" s="3">
        <v>1</v>
      </c>
      <c r="Q49" s="7">
        <v>8.3333333333333339</v>
      </c>
    </row>
    <row r="50" spans="2:17" x14ac:dyDescent="0.3">
      <c r="B50" s="3" t="s">
        <v>69</v>
      </c>
      <c r="C50" s="8" t="s">
        <v>146</v>
      </c>
      <c r="D50" s="17"/>
      <c r="E50" s="18"/>
      <c r="F50" s="18"/>
      <c r="G50" s="18">
        <v>1</v>
      </c>
      <c r="H50" s="19"/>
      <c r="I50" s="19"/>
      <c r="J50" s="20"/>
      <c r="K50" s="20"/>
      <c r="L50" s="20"/>
      <c r="M50" s="21"/>
      <c r="N50" s="21"/>
      <c r="O50" s="21"/>
      <c r="P50" s="3">
        <v>1</v>
      </c>
      <c r="Q50" s="7">
        <v>8.3333333333333339</v>
      </c>
    </row>
    <row r="51" spans="2:17" x14ac:dyDescent="0.3">
      <c r="B51" s="3" t="s">
        <v>8</v>
      </c>
      <c r="C51" s="8" t="s">
        <v>82</v>
      </c>
      <c r="D51" s="17">
        <v>1</v>
      </c>
      <c r="E51" s="18"/>
      <c r="F51" s="18"/>
      <c r="G51" s="18"/>
      <c r="H51" s="19"/>
      <c r="I51" s="19"/>
      <c r="J51" s="20"/>
      <c r="K51" s="20"/>
      <c r="L51" s="20"/>
      <c r="M51" s="21"/>
      <c r="N51" s="21"/>
      <c r="O51" s="21"/>
      <c r="P51" s="3">
        <v>1</v>
      </c>
      <c r="Q51" s="7">
        <v>8.3333333333333339</v>
      </c>
    </row>
    <row r="52" spans="2:17" x14ac:dyDescent="0.3">
      <c r="B52" s="3" t="s">
        <v>51</v>
      </c>
      <c r="C52" s="8" t="s">
        <v>127</v>
      </c>
      <c r="D52" s="24">
        <v>1</v>
      </c>
      <c r="E52" s="25"/>
      <c r="F52" s="25"/>
      <c r="G52" s="25"/>
      <c r="H52" s="26"/>
      <c r="I52" s="26"/>
      <c r="J52" s="27"/>
      <c r="K52" s="27"/>
      <c r="L52" s="27"/>
      <c r="M52" s="28"/>
      <c r="N52" s="28"/>
      <c r="O52" s="28"/>
      <c r="P52" s="3">
        <v>1</v>
      </c>
      <c r="Q52" s="7">
        <v>8.3333333333333339</v>
      </c>
    </row>
    <row r="53" spans="2:17" x14ac:dyDescent="0.3">
      <c r="B53" s="3" t="s">
        <v>71</v>
      </c>
      <c r="C53" s="8" t="s">
        <v>148</v>
      </c>
      <c r="D53" s="17"/>
      <c r="E53" s="18"/>
      <c r="F53" s="18"/>
      <c r="G53" s="18">
        <v>1</v>
      </c>
      <c r="H53" s="19"/>
      <c r="I53" s="19"/>
      <c r="J53" s="20"/>
      <c r="K53" s="20"/>
      <c r="L53" s="20"/>
      <c r="M53" s="21"/>
      <c r="N53" s="21"/>
      <c r="O53" s="21"/>
      <c r="P53" s="3">
        <v>1</v>
      </c>
      <c r="Q53" s="7">
        <v>8.3333333333333339</v>
      </c>
    </row>
    <row r="54" spans="2:17" x14ac:dyDescent="0.3">
      <c r="B54" s="3" t="s">
        <v>72</v>
      </c>
      <c r="C54" s="8" t="s">
        <v>149</v>
      </c>
      <c r="D54" s="17"/>
      <c r="E54" s="18">
        <v>1</v>
      </c>
      <c r="F54" s="18"/>
      <c r="G54" s="18"/>
      <c r="H54" s="19"/>
      <c r="I54" s="19"/>
      <c r="J54" s="20"/>
      <c r="K54" s="20"/>
      <c r="L54" s="20"/>
      <c r="M54" s="21"/>
      <c r="N54" s="21"/>
      <c r="O54" s="21"/>
      <c r="P54" s="3">
        <v>1</v>
      </c>
      <c r="Q54" s="7">
        <v>8.3333333333333339</v>
      </c>
    </row>
    <row r="55" spans="2:17" x14ac:dyDescent="0.3">
      <c r="B55" s="3" t="s">
        <v>73</v>
      </c>
      <c r="C55" s="8" t="s">
        <v>150</v>
      </c>
      <c r="D55" s="17"/>
      <c r="E55" s="18"/>
      <c r="F55" s="18">
        <v>1</v>
      </c>
      <c r="G55" s="18"/>
      <c r="H55" s="19"/>
      <c r="I55" s="19"/>
      <c r="J55" s="20"/>
      <c r="K55" s="20"/>
      <c r="L55" s="20"/>
      <c r="M55" s="21"/>
      <c r="N55" s="21"/>
      <c r="O55" s="21"/>
      <c r="P55" s="3">
        <v>1</v>
      </c>
      <c r="Q55" s="7">
        <v>8.3333333333333339</v>
      </c>
    </row>
    <row r="56" spans="2:17" x14ac:dyDescent="0.3">
      <c r="B56" s="3" t="s">
        <v>74</v>
      </c>
      <c r="C56" s="8" t="s">
        <v>151</v>
      </c>
      <c r="D56" s="17"/>
      <c r="E56" s="18"/>
      <c r="F56" s="18"/>
      <c r="G56" s="18"/>
      <c r="H56" s="19"/>
      <c r="I56" s="19"/>
      <c r="J56" s="20"/>
      <c r="K56" s="20">
        <v>1</v>
      </c>
      <c r="L56" s="20"/>
      <c r="M56" s="21"/>
      <c r="N56" s="21"/>
      <c r="O56" s="21"/>
      <c r="P56" s="3">
        <v>1</v>
      </c>
      <c r="Q56" s="7">
        <v>8.3333333333333339</v>
      </c>
    </row>
    <row r="57" spans="2:17" x14ac:dyDescent="0.3">
      <c r="B57" s="3" t="s">
        <v>53</v>
      </c>
      <c r="C57" s="8" t="s">
        <v>129</v>
      </c>
      <c r="D57" s="17"/>
      <c r="E57" s="18">
        <v>1</v>
      </c>
      <c r="F57" s="18"/>
      <c r="G57" s="18"/>
      <c r="H57" s="19"/>
      <c r="I57" s="19"/>
      <c r="J57" s="20"/>
      <c r="K57" s="20"/>
      <c r="L57" s="20"/>
      <c r="M57" s="21"/>
      <c r="N57" s="21"/>
      <c r="O57" s="21"/>
      <c r="P57" s="3">
        <v>1</v>
      </c>
      <c r="Q57" s="7">
        <v>8.3333333333333339</v>
      </c>
    </row>
    <row r="58" spans="2:17" x14ac:dyDescent="0.3">
      <c r="B58" s="3"/>
      <c r="C58" s="9" t="s">
        <v>1</v>
      </c>
      <c r="D58" s="17">
        <v>491</v>
      </c>
      <c r="E58" s="18">
        <v>69</v>
      </c>
      <c r="F58" s="18">
        <v>65</v>
      </c>
      <c r="G58" s="18">
        <v>105</v>
      </c>
      <c r="H58" s="19">
        <v>43</v>
      </c>
      <c r="I58" s="19">
        <v>43</v>
      </c>
      <c r="J58" s="20">
        <v>190</v>
      </c>
      <c r="K58" s="20">
        <v>177</v>
      </c>
      <c r="L58" s="20">
        <v>23</v>
      </c>
      <c r="M58" s="21">
        <v>11</v>
      </c>
      <c r="N58" s="21">
        <v>13</v>
      </c>
      <c r="O58" s="21">
        <v>34</v>
      </c>
      <c r="P58" s="3">
        <v>1264</v>
      </c>
      <c r="Q58" s="7">
        <v>100</v>
      </c>
    </row>
  </sheetData>
  <sortState xmlns:xlrd2="http://schemas.microsoft.com/office/spreadsheetml/2017/richdata2" ref="B8:Q57">
    <sortCondition descending="1" ref="P8:P5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5887-77CC-4F80-8076-D4215CB646FC}">
  <dimension ref="A2:F45"/>
  <sheetViews>
    <sheetView topLeftCell="A10" workbookViewId="0">
      <selection activeCell="C32" sqref="C32"/>
    </sheetView>
  </sheetViews>
  <sheetFormatPr defaultRowHeight="14.4" x14ac:dyDescent="0.3"/>
  <cols>
    <col min="2" max="2" width="16.77734375" customWidth="1"/>
    <col min="3" max="3" width="27.5546875" customWidth="1"/>
    <col min="4" max="4" width="29.77734375" customWidth="1"/>
    <col min="5" max="5" width="20.5546875" customWidth="1"/>
  </cols>
  <sheetData>
    <row r="2" spans="1:6" x14ac:dyDescent="0.3">
      <c r="B2" t="s">
        <v>242</v>
      </c>
    </row>
    <row r="4" spans="1:6" x14ac:dyDescent="0.3">
      <c r="B4" t="s">
        <v>267</v>
      </c>
    </row>
    <row r="8" spans="1:6" ht="24" x14ac:dyDescent="0.3">
      <c r="A8" s="52" t="s">
        <v>210</v>
      </c>
      <c r="B8" s="52" t="s">
        <v>2</v>
      </c>
      <c r="C8" s="52" t="s">
        <v>3</v>
      </c>
      <c r="D8" s="52" t="s">
        <v>211</v>
      </c>
      <c r="E8" s="52" t="s">
        <v>236</v>
      </c>
      <c r="F8" s="52" t="s">
        <v>268</v>
      </c>
    </row>
    <row r="9" spans="1:6" x14ac:dyDescent="0.3">
      <c r="A9" s="3">
        <v>1</v>
      </c>
      <c r="B9" s="3" t="s">
        <v>19</v>
      </c>
      <c r="C9" s="8" t="s">
        <v>93</v>
      </c>
      <c r="D9" s="3" t="s">
        <v>212</v>
      </c>
      <c r="E9" s="3" t="s">
        <v>237</v>
      </c>
      <c r="F9" s="3"/>
    </row>
    <row r="10" spans="1:6" x14ac:dyDescent="0.3">
      <c r="A10" s="3">
        <v>2</v>
      </c>
      <c r="B10" s="3" t="s">
        <v>39</v>
      </c>
      <c r="C10" s="8" t="s">
        <v>115</v>
      </c>
      <c r="D10" s="3" t="s">
        <v>243</v>
      </c>
      <c r="E10" s="3" t="s">
        <v>240</v>
      </c>
      <c r="F10" s="3"/>
    </row>
    <row r="11" spans="1:6" x14ac:dyDescent="0.3">
      <c r="A11" s="3">
        <v>3</v>
      </c>
      <c r="B11" s="3" t="s">
        <v>76</v>
      </c>
      <c r="C11" s="8" t="s">
        <v>106</v>
      </c>
      <c r="D11" s="3" t="s">
        <v>244</v>
      </c>
      <c r="E11" s="3"/>
      <c r="F11" s="3"/>
    </row>
    <row r="12" spans="1:6" x14ac:dyDescent="0.3">
      <c r="A12" s="3">
        <v>4</v>
      </c>
      <c r="B12" s="3" t="s">
        <v>10</v>
      </c>
      <c r="C12" s="8" t="s">
        <v>84</v>
      </c>
      <c r="D12" s="3" t="s">
        <v>245</v>
      </c>
      <c r="E12" s="3" t="s">
        <v>238</v>
      </c>
      <c r="F12" s="3"/>
    </row>
    <row r="13" spans="1:6" x14ac:dyDescent="0.3">
      <c r="A13" s="3">
        <v>5</v>
      </c>
      <c r="B13" s="3" t="s">
        <v>25</v>
      </c>
      <c r="C13" s="8" t="s">
        <v>100</v>
      </c>
      <c r="D13" s="3" t="s">
        <v>246</v>
      </c>
      <c r="E13" s="3" t="s">
        <v>239</v>
      </c>
      <c r="F13" s="3"/>
    </row>
    <row r="14" spans="1:6" x14ac:dyDescent="0.3">
      <c r="A14" s="3">
        <v>6</v>
      </c>
      <c r="B14" s="3" t="s">
        <v>29</v>
      </c>
      <c r="C14" s="8" t="s">
        <v>104</v>
      </c>
      <c r="D14" s="3" t="s">
        <v>215</v>
      </c>
      <c r="E14" s="3" t="s">
        <v>239</v>
      </c>
      <c r="F14" s="3"/>
    </row>
    <row r="15" spans="1:6" x14ac:dyDescent="0.3">
      <c r="A15" s="3">
        <v>7</v>
      </c>
      <c r="B15" s="3" t="s">
        <v>61</v>
      </c>
      <c r="C15" s="8" t="s">
        <v>138</v>
      </c>
      <c r="D15" s="3" t="s">
        <v>247</v>
      </c>
      <c r="E15" s="3" t="s">
        <v>239</v>
      </c>
      <c r="F15" s="3"/>
    </row>
    <row r="16" spans="1:6" x14ac:dyDescent="0.3">
      <c r="A16" s="3">
        <v>8</v>
      </c>
      <c r="B16" s="3" t="s">
        <v>67</v>
      </c>
      <c r="C16" s="8" t="s">
        <v>144</v>
      </c>
      <c r="D16" s="3" t="s">
        <v>248</v>
      </c>
      <c r="E16" s="3" t="s">
        <v>240</v>
      </c>
      <c r="F16" s="3"/>
    </row>
    <row r="17" spans="1:6" x14ac:dyDescent="0.3">
      <c r="A17" s="3">
        <v>9</v>
      </c>
      <c r="B17" s="3" t="s">
        <v>451</v>
      </c>
      <c r="C17" s="8" t="s">
        <v>85</v>
      </c>
      <c r="D17" s="193" t="s">
        <v>452</v>
      </c>
      <c r="E17" s="193"/>
      <c r="F17" s="3"/>
    </row>
    <row r="18" spans="1:6" x14ac:dyDescent="0.3">
      <c r="A18" s="3">
        <v>10</v>
      </c>
      <c r="B18" s="3" t="s">
        <v>48</v>
      </c>
      <c r="C18" s="8" t="s">
        <v>124</v>
      </c>
      <c r="D18" s="3" t="s">
        <v>249</v>
      </c>
      <c r="E18" s="3" t="s">
        <v>239</v>
      </c>
      <c r="F18" s="3"/>
    </row>
    <row r="19" spans="1:6" x14ac:dyDescent="0.3">
      <c r="A19" s="3">
        <v>11</v>
      </c>
      <c r="B19" s="3" t="s">
        <v>4</v>
      </c>
      <c r="C19" s="8" t="s">
        <v>78</v>
      </c>
      <c r="D19" s="3" t="s">
        <v>216</v>
      </c>
      <c r="E19" s="3" t="s">
        <v>239</v>
      </c>
      <c r="F19" s="3"/>
    </row>
    <row r="20" spans="1:6" x14ac:dyDescent="0.3">
      <c r="A20" s="3">
        <v>12</v>
      </c>
      <c r="B20" s="3" t="s">
        <v>54</v>
      </c>
      <c r="C20" s="8" t="s">
        <v>130</v>
      </c>
      <c r="D20" s="3" t="s">
        <v>250</v>
      </c>
      <c r="E20" s="3" t="s">
        <v>240</v>
      </c>
      <c r="F20" s="3"/>
    </row>
    <row r="21" spans="1:6" x14ac:dyDescent="0.3">
      <c r="A21" s="3">
        <v>13</v>
      </c>
      <c r="B21" s="3" t="s">
        <v>18</v>
      </c>
      <c r="C21" s="8" t="s">
        <v>92</v>
      </c>
      <c r="D21" s="3" t="s">
        <v>266</v>
      </c>
      <c r="E21" s="3"/>
      <c r="F21" s="3"/>
    </row>
    <row r="22" spans="1:6" x14ac:dyDescent="0.3">
      <c r="A22" s="3">
        <v>14</v>
      </c>
      <c r="B22" s="3" t="s">
        <v>42</v>
      </c>
      <c r="C22" s="8" t="s">
        <v>118</v>
      </c>
      <c r="D22" s="3" t="s">
        <v>251</v>
      </c>
      <c r="E22" s="3" t="s">
        <v>238</v>
      </c>
      <c r="F22" s="3"/>
    </row>
    <row r="23" spans="1:6" x14ac:dyDescent="0.3">
      <c r="A23" s="3">
        <v>15</v>
      </c>
      <c r="B23" s="3" t="s">
        <v>50</v>
      </c>
      <c r="C23" s="8" t="s">
        <v>126</v>
      </c>
      <c r="D23" s="3" t="s">
        <v>252</v>
      </c>
      <c r="E23" s="3" t="s">
        <v>238</v>
      </c>
      <c r="F23" s="3"/>
    </row>
    <row r="24" spans="1:6" x14ac:dyDescent="0.3">
      <c r="A24" s="3">
        <v>16</v>
      </c>
      <c r="B24" s="3" t="s">
        <v>28</v>
      </c>
      <c r="C24" s="8" t="s">
        <v>103</v>
      </c>
      <c r="D24" s="3" t="s">
        <v>253</v>
      </c>
      <c r="E24" s="3" t="s">
        <v>240</v>
      </c>
      <c r="F24" s="3"/>
    </row>
    <row r="25" spans="1:6" x14ac:dyDescent="0.3">
      <c r="A25" s="3">
        <v>17</v>
      </c>
      <c r="B25" s="3" t="s">
        <v>20</v>
      </c>
      <c r="C25" s="8" t="s">
        <v>94</v>
      </c>
      <c r="D25" s="3" t="s">
        <v>219</v>
      </c>
      <c r="E25" s="3" t="s">
        <v>239</v>
      </c>
      <c r="F25" s="3"/>
    </row>
    <row r="26" spans="1:6" x14ac:dyDescent="0.3">
      <c r="A26" s="3">
        <v>18</v>
      </c>
      <c r="B26" s="3" t="s">
        <v>58</v>
      </c>
      <c r="C26" s="8" t="s">
        <v>135</v>
      </c>
      <c r="D26" s="3" t="s">
        <v>254</v>
      </c>
      <c r="E26" s="3" t="s">
        <v>240</v>
      </c>
      <c r="F26" s="3"/>
    </row>
    <row r="27" spans="1:6" x14ac:dyDescent="0.3">
      <c r="A27" s="3">
        <v>19</v>
      </c>
      <c r="B27" s="3" t="s">
        <v>9</v>
      </c>
      <c r="C27" s="8" t="s">
        <v>83</v>
      </c>
      <c r="D27" s="3" t="s">
        <v>255</v>
      </c>
      <c r="E27" s="3" t="s">
        <v>238</v>
      </c>
      <c r="F27" s="3"/>
    </row>
    <row r="28" spans="1:6" x14ac:dyDescent="0.3">
      <c r="A28" s="3">
        <v>20</v>
      </c>
      <c r="B28" s="3" t="s">
        <v>32</v>
      </c>
      <c r="C28" s="8" t="s">
        <v>108</v>
      </c>
      <c r="D28" s="3" t="s">
        <v>256</v>
      </c>
      <c r="E28" s="3" t="s">
        <v>238</v>
      </c>
      <c r="F28" s="3"/>
    </row>
    <row r="29" spans="1:6" x14ac:dyDescent="0.3">
      <c r="A29" s="3">
        <v>21</v>
      </c>
      <c r="B29" s="3" t="s">
        <v>7</v>
      </c>
      <c r="C29" s="8" t="s">
        <v>81</v>
      </c>
      <c r="D29" s="3" t="s">
        <v>257</v>
      </c>
      <c r="E29" s="3" t="s">
        <v>239</v>
      </c>
      <c r="F29" s="3"/>
    </row>
    <row r="30" spans="1:6" x14ac:dyDescent="0.3">
      <c r="A30" s="3">
        <v>22</v>
      </c>
      <c r="B30" s="3" t="s">
        <v>31</v>
      </c>
      <c r="C30" s="8" t="s">
        <v>107</v>
      </c>
      <c r="D30" s="3" t="s">
        <v>233</v>
      </c>
      <c r="E30" s="3" t="s">
        <v>239</v>
      </c>
      <c r="F30" s="3"/>
    </row>
    <row r="31" spans="1:6" x14ac:dyDescent="0.3">
      <c r="A31" s="3">
        <v>23</v>
      </c>
      <c r="B31" s="3" t="s">
        <v>21</v>
      </c>
      <c r="C31" s="8" t="s">
        <v>95</v>
      </c>
      <c r="D31" s="3" t="s">
        <v>220</v>
      </c>
      <c r="E31" s="3" t="s">
        <v>239</v>
      </c>
      <c r="F31" s="3"/>
    </row>
    <row r="32" spans="1:6" x14ac:dyDescent="0.3">
      <c r="A32" s="3">
        <v>24</v>
      </c>
      <c r="B32" s="3" t="s">
        <v>23</v>
      </c>
      <c r="C32" s="8" t="s">
        <v>97</v>
      </c>
      <c r="D32" s="3" t="s">
        <v>258</v>
      </c>
      <c r="E32" s="3" t="s">
        <v>240</v>
      </c>
      <c r="F32" s="3"/>
    </row>
    <row r="33" spans="1:6" x14ac:dyDescent="0.3">
      <c r="A33" s="3">
        <v>25</v>
      </c>
      <c r="B33" s="3" t="s">
        <v>26</v>
      </c>
      <c r="C33" s="8" t="s">
        <v>101</v>
      </c>
      <c r="D33" s="3" t="s">
        <v>221</v>
      </c>
      <c r="E33" s="3" t="s">
        <v>239</v>
      </c>
      <c r="F33" s="3"/>
    </row>
    <row r="34" spans="1:6" x14ac:dyDescent="0.3">
      <c r="A34" s="3">
        <v>26</v>
      </c>
      <c r="B34" s="3" t="s">
        <v>24</v>
      </c>
      <c r="C34" s="8" t="s">
        <v>99</v>
      </c>
      <c r="D34" s="3" t="s">
        <v>259</v>
      </c>
      <c r="E34" s="3" t="s">
        <v>238</v>
      </c>
      <c r="F34" s="3"/>
    </row>
    <row r="35" spans="1:6" x14ac:dyDescent="0.3">
      <c r="A35" s="3">
        <v>27</v>
      </c>
      <c r="B35" s="3" t="s">
        <v>63</v>
      </c>
      <c r="C35" s="8" t="s">
        <v>140</v>
      </c>
      <c r="D35" s="3" t="s">
        <v>260</v>
      </c>
      <c r="E35" s="3" t="s">
        <v>265</v>
      </c>
      <c r="F35" s="3"/>
    </row>
    <row r="36" spans="1:6" x14ac:dyDescent="0.3">
      <c r="A36" s="3">
        <v>28</v>
      </c>
      <c r="B36" s="3" t="s">
        <v>15</v>
      </c>
      <c r="C36" s="8" t="s">
        <v>89</v>
      </c>
      <c r="D36" s="3" t="s">
        <v>222</v>
      </c>
      <c r="E36" s="3" t="s">
        <v>238</v>
      </c>
      <c r="F36" s="3"/>
    </row>
    <row r="37" spans="1:6" x14ac:dyDescent="0.3">
      <c r="A37" s="3">
        <v>29</v>
      </c>
      <c r="B37" s="3" t="s">
        <v>27</v>
      </c>
      <c r="C37" s="8" t="s">
        <v>102</v>
      </c>
      <c r="D37" s="3" t="s">
        <v>261</v>
      </c>
      <c r="E37" s="3" t="s">
        <v>239</v>
      </c>
      <c r="F37" s="3"/>
    </row>
    <row r="38" spans="1:6" x14ac:dyDescent="0.3">
      <c r="A38" s="3">
        <v>30</v>
      </c>
      <c r="B38" s="3" t="s">
        <v>37</v>
      </c>
      <c r="C38" s="8" t="s">
        <v>113</v>
      </c>
      <c r="D38" s="3" t="s">
        <v>228</v>
      </c>
      <c r="E38" s="3" t="s">
        <v>239</v>
      </c>
      <c r="F38" s="3"/>
    </row>
    <row r="39" spans="1:6" x14ac:dyDescent="0.3">
      <c r="A39" s="3">
        <v>31</v>
      </c>
      <c r="B39" s="3" t="s">
        <v>36</v>
      </c>
      <c r="C39" s="8" t="s">
        <v>112</v>
      </c>
      <c r="D39" s="3" t="s">
        <v>229</v>
      </c>
      <c r="E39" s="3" t="s">
        <v>239</v>
      </c>
      <c r="F39" s="3"/>
    </row>
    <row r="40" spans="1:6" x14ac:dyDescent="0.3">
      <c r="A40" s="3">
        <v>32</v>
      </c>
      <c r="B40" s="3" t="s">
        <v>12</v>
      </c>
      <c r="C40" s="8" t="s">
        <v>86</v>
      </c>
      <c r="D40" s="3" t="s">
        <v>262</v>
      </c>
      <c r="E40" s="3" t="s">
        <v>239</v>
      </c>
      <c r="F40" s="3"/>
    </row>
    <row r="41" spans="1:6" x14ac:dyDescent="0.3">
      <c r="A41" s="3">
        <v>33</v>
      </c>
      <c r="B41" s="3" t="s">
        <v>13</v>
      </c>
      <c r="C41" s="8" t="s">
        <v>87</v>
      </c>
      <c r="D41" s="3" t="s">
        <v>231</v>
      </c>
      <c r="E41" s="3" t="s">
        <v>239</v>
      </c>
      <c r="F41" s="3"/>
    </row>
    <row r="42" spans="1:6" x14ac:dyDescent="0.3">
      <c r="A42" s="3">
        <v>34</v>
      </c>
      <c r="B42" s="3" t="s">
        <v>34</v>
      </c>
      <c r="C42" s="8" t="s">
        <v>110</v>
      </c>
      <c r="D42" s="3" t="s">
        <v>263</v>
      </c>
      <c r="E42" s="3" t="s">
        <v>238</v>
      </c>
      <c r="F42" s="3"/>
    </row>
    <row r="43" spans="1:6" x14ac:dyDescent="0.3">
      <c r="A43" s="3">
        <v>35</v>
      </c>
      <c r="B43" s="3" t="s">
        <v>16</v>
      </c>
      <c r="C43" s="8" t="s">
        <v>90</v>
      </c>
      <c r="D43" s="3" t="s">
        <v>232</v>
      </c>
      <c r="E43" s="3" t="s">
        <v>239</v>
      </c>
      <c r="F43" s="3"/>
    </row>
    <row r="44" spans="1:6" x14ac:dyDescent="0.3">
      <c r="A44" s="3">
        <v>36</v>
      </c>
      <c r="B44" s="3" t="s">
        <v>5</v>
      </c>
      <c r="C44" s="8" t="s">
        <v>79</v>
      </c>
      <c r="D44" s="3" t="s">
        <v>235</v>
      </c>
      <c r="E44" s="3" t="s">
        <v>237</v>
      </c>
      <c r="F44" s="3"/>
    </row>
    <row r="45" spans="1:6" x14ac:dyDescent="0.3">
      <c r="A45" s="3">
        <v>37</v>
      </c>
      <c r="B45" s="3" t="s">
        <v>8</v>
      </c>
      <c r="C45" s="8" t="s">
        <v>82</v>
      </c>
      <c r="D45" s="3" t="s">
        <v>264</v>
      </c>
      <c r="E45" s="3" t="s">
        <v>240</v>
      </c>
      <c r="F45" s="3"/>
    </row>
  </sheetData>
  <sortState xmlns:xlrd2="http://schemas.microsoft.com/office/spreadsheetml/2017/richdata2" ref="B9:C45">
    <sortCondition ref="B9:B45"/>
  </sortState>
  <mergeCells count="1">
    <mergeCell ref="D17:E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D135-BA4D-4211-9FB3-0C049C62399B}">
  <dimension ref="B3:K55"/>
  <sheetViews>
    <sheetView workbookViewId="0">
      <selection activeCell="O23" sqref="O23"/>
    </sheetView>
  </sheetViews>
  <sheetFormatPr defaultRowHeight="14.4" x14ac:dyDescent="0.3"/>
  <cols>
    <col min="1" max="2" width="8.88671875" style="65"/>
    <col min="3" max="3" width="16.77734375" style="65" customWidth="1"/>
    <col min="4" max="4" width="9.44140625" style="65" customWidth="1"/>
    <col min="5" max="5" width="25.33203125" style="65" customWidth="1"/>
    <col min="6" max="7" width="6.33203125" style="65" customWidth="1"/>
    <col min="8" max="16384" width="8.88671875" style="65"/>
  </cols>
  <sheetData>
    <row r="3" spans="2:11" x14ac:dyDescent="0.3">
      <c r="B3" s="1"/>
      <c r="C3" s="1"/>
      <c r="D3" s="1"/>
      <c r="E3" s="77" t="s">
        <v>453</v>
      </c>
      <c r="F3" s="1"/>
      <c r="G3" s="1"/>
      <c r="H3" s="1"/>
      <c r="I3" s="1"/>
      <c r="J3" s="1"/>
      <c r="K3" s="1"/>
    </row>
    <row r="4" spans="2:11" x14ac:dyDescent="0.3">
      <c r="B4" s="77"/>
      <c r="C4" s="1"/>
      <c r="D4" s="1"/>
      <c r="E4" s="1"/>
      <c r="F4" s="1"/>
      <c r="G4" s="1"/>
      <c r="H4" s="1"/>
      <c r="I4" s="1"/>
      <c r="J4" s="1"/>
      <c r="K4" s="1"/>
    </row>
    <row r="5" spans="2:11" x14ac:dyDescent="0.3">
      <c r="B5" s="91" t="s">
        <v>310</v>
      </c>
      <c r="C5" s="1"/>
      <c r="D5" s="1"/>
      <c r="E5" s="1"/>
      <c r="F5" s="1"/>
      <c r="G5" s="1"/>
      <c r="H5" s="1"/>
      <c r="I5" s="1"/>
      <c r="J5" s="1"/>
      <c r="K5" s="1"/>
    </row>
    <row r="6" spans="2:11" x14ac:dyDescent="0.3">
      <c r="B6" s="92" t="s">
        <v>342</v>
      </c>
      <c r="C6" s="1"/>
      <c r="D6" s="1"/>
      <c r="E6" s="1"/>
      <c r="F6" s="1"/>
      <c r="G6" s="1"/>
      <c r="H6" s="1"/>
      <c r="I6" s="1"/>
      <c r="J6" s="1"/>
      <c r="K6" s="1"/>
    </row>
    <row r="7" spans="2:11" x14ac:dyDescent="0.3">
      <c r="B7" s="92" t="s">
        <v>395</v>
      </c>
      <c r="C7" s="1"/>
      <c r="D7" s="1"/>
      <c r="E7" s="1"/>
      <c r="F7" s="1"/>
      <c r="G7" s="1"/>
      <c r="H7" s="1"/>
      <c r="I7" s="1"/>
      <c r="J7" s="1"/>
      <c r="K7" s="1"/>
    </row>
    <row r="8" spans="2:11" x14ac:dyDescent="0.3">
      <c r="B8" s="92" t="s">
        <v>314</v>
      </c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92" t="s">
        <v>343</v>
      </c>
      <c r="C9" s="1"/>
      <c r="D9" s="1"/>
      <c r="E9" s="1"/>
      <c r="F9" s="1"/>
      <c r="G9" s="1"/>
      <c r="H9" s="1"/>
      <c r="I9" s="1"/>
      <c r="J9" s="1"/>
      <c r="K9" s="1"/>
    </row>
    <row r="10" spans="2:11" x14ac:dyDescent="0.3">
      <c r="B10" s="92" t="s">
        <v>344</v>
      </c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3">
      <c r="B11" s="92" t="s">
        <v>345</v>
      </c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92" t="s">
        <v>346</v>
      </c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3">
      <c r="B13" s="92" t="s">
        <v>347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92" t="s">
        <v>396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3">
      <c r="B15" s="91" t="s">
        <v>397</v>
      </c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3">
      <c r="B16" s="91" t="s">
        <v>398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3">
      <c r="B17" s="91" t="s">
        <v>399</v>
      </c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3">
      <c r="B18" s="91" t="s">
        <v>400</v>
      </c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3">
      <c r="B19" s="91" t="s">
        <v>382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93"/>
      <c r="C20" s="1"/>
      <c r="D20" s="1"/>
      <c r="E20" s="1"/>
      <c r="F20" s="1"/>
      <c r="G20" s="1"/>
      <c r="H20" s="1"/>
      <c r="I20" s="1"/>
      <c r="J20" s="1"/>
      <c r="K20" s="1"/>
    </row>
    <row r="21" spans="2:11" ht="48" x14ac:dyDescent="0.3">
      <c r="B21" s="104" t="s">
        <v>210</v>
      </c>
      <c r="C21" s="105" t="s">
        <v>318</v>
      </c>
      <c r="D21" s="106" t="s">
        <v>348</v>
      </c>
      <c r="E21" s="106" t="s">
        <v>383</v>
      </c>
      <c r="F21" s="108" t="s">
        <v>319</v>
      </c>
      <c r="G21" s="106" t="s">
        <v>322</v>
      </c>
      <c r="H21" s="108" t="s">
        <v>320</v>
      </c>
      <c r="I21" s="106" t="s">
        <v>336</v>
      </c>
      <c r="J21" s="1"/>
      <c r="K21" s="1"/>
    </row>
    <row r="22" spans="2:11" ht="24" x14ac:dyDescent="0.3">
      <c r="B22" s="99">
        <v>1</v>
      </c>
      <c r="C22" s="107" t="s">
        <v>401</v>
      </c>
      <c r="D22" s="70" t="s">
        <v>349</v>
      </c>
      <c r="E22" s="70" t="s">
        <v>350</v>
      </c>
      <c r="F22" s="97" t="s">
        <v>324</v>
      </c>
      <c r="G22" s="70" t="s">
        <v>325</v>
      </c>
      <c r="H22" s="97" t="s">
        <v>326</v>
      </c>
      <c r="I22" s="70" t="s">
        <v>325</v>
      </c>
      <c r="J22" s="1"/>
      <c r="K22" s="1"/>
    </row>
    <row r="23" spans="2:11" ht="24" x14ac:dyDescent="0.3">
      <c r="B23" s="99">
        <v>2</v>
      </c>
      <c r="C23" s="107" t="s">
        <v>384</v>
      </c>
      <c r="D23" s="70" t="s">
        <v>385</v>
      </c>
      <c r="E23" s="70" t="s">
        <v>386</v>
      </c>
      <c r="F23" s="97" t="s">
        <v>324</v>
      </c>
      <c r="G23" s="70" t="s">
        <v>325</v>
      </c>
      <c r="H23" s="97" t="s">
        <v>326</v>
      </c>
      <c r="I23" s="70" t="s">
        <v>325</v>
      </c>
      <c r="J23" s="1"/>
      <c r="K23" s="1"/>
    </row>
    <row r="24" spans="2:11" x14ac:dyDescent="0.3">
      <c r="B24" s="196">
        <v>3</v>
      </c>
      <c r="C24" s="94" t="s">
        <v>351</v>
      </c>
      <c r="D24" s="194" t="s">
        <v>352</v>
      </c>
      <c r="E24" s="194" t="s">
        <v>387</v>
      </c>
      <c r="F24" s="198" t="s">
        <v>324</v>
      </c>
      <c r="G24" s="194" t="s">
        <v>325</v>
      </c>
      <c r="H24" s="198" t="s">
        <v>353</v>
      </c>
      <c r="I24" s="194" t="s">
        <v>340</v>
      </c>
      <c r="J24" s="1"/>
      <c r="K24" s="1"/>
    </row>
    <row r="25" spans="2:11" x14ac:dyDescent="0.3">
      <c r="B25" s="197"/>
      <c r="C25" s="95" t="s">
        <v>354</v>
      </c>
      <c r="D25" s="195"/>
      <c r="E25" s="195"/>
      <c r="F25" s="199"/>
      <c r="G25" s="195"/>
      <c r="H25" s="199"/>
      <c r="I25" s="195"/>
      <c r="J25" s="1"/>
      <c r="K25" s="1"/>
    </row>
    <row r="26" spans="2:11" ht="36" x14ac:dyDescent="0.3">
      <c r="B26" s="98">
        <v>4</v>
      </c>
      <c r="C26" s="100" t="s">
        <v>402</v>
      </c>
      <c r="D26" s="102" t="s">
        <v>355</v>
      </c>
      <c r="E26" s="102" t="s">
        <v>388</v>
      </c>
      <c r="F26" s="109" t="s">
        <v>324</v>
      </c>
      <c r="G26" s="102" t="s">
        <v>325</v>
      </c>
      <c r="H26" s="109" t="s">
        <v>325</v>
      </c>
      <c r="I26" s="102" t="s">
        <v>325</v>
      </c>
      <c r="J26" s="1"/>
      <c r="K26" s="1"/>
    </row>
    <row r="27" spans="2:11" x14ac:dyDescent="0.3">
      <c r="B27" s="196">
        <v>5</v>
      </c>
      <c r="C27" s="94" t="s">
        <v>357</v>
      </c>
      <c r="D27" s="194" t="s">
        <v>358</v>
      </c>
      <c r="E27" s="194" t="s">
        <v>389</v>
      </c>
      <c r="F27" s="198" t="s">
        <v>324</v>
      </c>
      <c r="G27" s="194" t="s">
        <v>325</v>
      </c>
      <c r="H27" s="198" t="s">
        <v>325</v>
      </c>
      <c r="I27" s="194" t="s">
        <v>325</v>
      </c>
      <c r="J27" s="1"/>
      <c r="K27" s="1"/>
    </row>
    <row r="28" spans="2:11" x14ac:dyDescent="0.3">
      <c r="B28" s="197"/>
      <c r="C28" s="95" t="s">
        <v>359</v>
      </c>
      <c r="D28" s="195"/>
      <c r="E28" s="195"/>
      <c r="F28" s="199"/>
      <c r="G28" s="195"/>
      <c r="H28" s="199"/>
      <c r="I28" s="195"/>
      <c r="J28" s="1"/>
      <c r="K28" s="1"/>
    </row>
    <row r="29" spans="2:11" x14ac:dyDescent="0.3">
      <c r="B29" s="196">
        <v>6</v>
      </c>
      <c r="C29" s="94" t="s">
        <v>360</v>
      </c>
      <c r="D29" s="194" t="s">
        <v>356</v>
      </c>
      <c r="E29" s="194" t="s">
        <v>361</v>
      </c>
      <c r="F29" s="198" t="s">
        <v>324</v>
      </c>
      <c r="G29" s="194" t="s">
        <v>325</v>
      </c>
      <c r="H29" s="198" t="s">
        <v>325</v>
      </c>
      <c r="I29" s="194" t="s">
        <v>325</v>
      </c>
      <c r="J29" s="1"/>
      <c r="K29" s="1"/>
    </row>
    <row r="30" spans="2:11" x14ac:dyDescent="0.3">
      <c r="B30" s="197"/>
      <c r="C30" s="95" t="s">
        <v>362</v>
      </c>
      <c r="D30" s="195"/>
      <c r="E30" s="195"/>
      <c r="F30" s="199"/>
      <c r="G30" s="195"/>
      <c r="H30" s="199"/>
      <c r="I30" s="195"/>
      <c r="J30" s="1"/>
      <c r="K30" s="1"/>
    </row>
    <row r="31" spans="2:11" ht="24" x14ac:dyDescent="0.3">
      <c r="B31" s="201">
        <v>7</v>
      </c>
      <c r="C31" s="100" t="s">
        <v>403</v>
      </c>
      <c r="D31" s="200" t="s">
        <v>352</v>
      </c>
      <c r="E31" s="200" t="s">
        <v>363</v>
      </c>
      <c r="F31" s="202" t="s">
        <v>324</v>
      </c>
      <c r="G31" s="200" t="s">
        <v>325</v>
      </c>
      <c r="H31" s="202" t="s">
        <v>353</v>
      </c>
      <c r="I31" s="200" t="s">
        <v>325</v>
      </c>
      <c r="J31" s="1"/>
      <c r="K31" s="1"/>
    </row>
    <row r="32" spans="2:11" x14ac:dyDescent="0.3">
      <c r="B32" s="201"/>
      <c r="C32" s="101" t="s">
        <v>364</v>
      </c>
      <c r="D32" s="200"/>
      <c r="E32" s="200"/>
      <c r="F32" s="202"/>
      <c r="G32" s="200"/>
      <c r="H32" s="202"/>
      <c r="I32" s="200"/>
      <c r="J32" s="1"/>
      <c r="K32" s="1"/>
    </row>
    <row r="33" spans="2:11" x14ac:dyDescent="0.3">
      <c r="B33" s="196">
        <v>8</v>
      </c>
      <c r="C33" s="94" t="s">
        <v>404</v>
      </c>
      <c r="D33" s="194" t="s">
        <v>367</v>
      </c>
      <c r="E33" s="194" t="s">
        <v>368</v>
      </c>
      <c r="F33" s="198" t="s">
        <v>324</v>
      </c>
      <c r="G33" s="194" t="s">
        <v>325</v>
      </c>
      <c r="H33" s="198" t="s">
        <v>353</v>
      </c>
      <c r="I33" s="194" t="s">
        <v>325</v>
      </c>
      <c r="J33" s="1"/>
      <c r="K33" s="1"/>
    </row>
    <row r="34" spans="2:11" x14ac:dyDescent="0.3">
      <c r="B34" s="197"/>
      <c r="C34" s="95" t="s">
        <v>290</v>
      </c>
      <c r="D34" s="195"/>
      <c r="E34" s="195"/>
      <c r="F34" s="199"/>
      <c r="G34" s="195"/>
      <c r="H34" s="199"/>
      <c r="I34" s="195"/>
      <c r="J34" s="1"/>
      <c r="K34" s="1"/>
    </row>
    <row r="35" spans="2:11" x14ac:dyDescent="0.3">
      <c r="B35" s="201">
        <v>9</v>
      </c>
      <c r="C35" s="100" t="s">
        <v>369</v>
      </c>
      <c r="D35" s="200" t="s">
        <v>184</v>
      </c>
      <c r="E35" s="200" t="s">
        <v>390</v>
      </c>
      <c r="F35" s="202" t="s">
        <v>324</v>
      </c>
      <c r="G35" s="200" t="s">
        <v>325</v>
      </c>
      <c r="H35" s="202" t="s">
        <v>353</v>
      </c>
      <c r="I35" s="200" t="s">
        <v>325</v>
      </c>
      <c r="J35" s="1"/>
      <c r="K35" s="1"/>
    </row>
    <row r="36" spans="2:11" x14ac:dyDescent="0.3">
      <c r="B36" s="201"/>
      <c r="C36" s="101" t="s">
        <v>370</v>
      </c>
      <c r="D36" s="200"/>
      <c r="E36" s="200"/>
      <c r="F36" s="202"/>
      <c r="G36" s="200"/>
      <c r="H36" s="202"/>
      <c r="I36" s="200"/>
      <c r="J36" s="1"/>
      <c r="K36" s="1"/>
    </row>
    <row r="37" spans="2:11" x14ac:dyDescent="0.3">
      <c r="B37" s="196">
        <v>10</v>
      </c>
      <c r="C37" s="94" t="s">
        <v>371</v>
      </c>
      <c r="D37" s="194" t="s">
        <v>391</v>
      </c>
      <c r="E37" s="194" t="s">
        <v>390</v>
      </c>
      <c r="F37" s="198" t="s">
        <v>324</v>
      </c>
      <c r="G37" s="194" t="s">
        <v>325</v>
      </c>
      <c r="H37" s="198" t="s">
        <v>353</v>
      </c>
      <c r="I37" s="194" t="s">
        <v>325</v>
      </c>
      <c r="J37" s="1"/>
      <c r="K37" s="1"/>
    </row>
    <row r="38" spans="2:11" x14ac:dyDescent="0.3">
      <c r="B38" s="197"/>
      <c r="C38" s="95" t="s">
        <v>372</v>
      </c>
      <c r="D38" s="195"/>
      <c r="E38" s="195"/>
      <c r="F38" s="199"/>
      <c r="G38" s="195"/>
      <c r="H38" s="199"/>
      <c r="I38" s="195"/>
      <c r="J38" s="1"/>
      <c r="K38" s="1"/>
    </row>
    <row r="39" spans="2:11" x14ac:dyDescent="0.3">
      <c r="B39" s="201">
        <v>11</v>
      </c>
      <c r="C39" s="100" t="s">
        <v>373</v>
      </c>
      <c r="D39" s="200" t="s">
        <v>367</v>
      </c>
      <c r="E39" s="200" t="s">
        <v>390</v>
      </c>
      <c r="F39" s="202" t="s">
        <v>324</v>
      </c>
      <c r="G39" s="200" t="s">
        <v>325</v>
      </c>
      <c r="H39" s="202" t="s">
        <v>353</v>
      </c>
      <c r="I39" s="200" t="s">
        <v>374</v>
      </c>
      <c r="J39" s="1"/>
      <c r="K39" s="1"/>
    </row>
    <row r="40" spans="2:11" x14ac:dyDescent="0.3">
      <c r="B40" s="201"/>
      <c r="C40" s="100" t="s">
        <v>405</v>
      </c>
      <c r="D40" s="200"/>
      <c r="E40" s="200"/>
      <c r="F40" s="202"/>
      <c r="G40" s="200"/>
      <c r="H40" s="202"/>
      <c r="I40" s="200"/>
      <c r="J40" s="1"/>
      <c r="K40" s="1"/>
    </row>
    <row r="41" spans="2:11" ht="51.6" customHeight="1" x14ac:dyDescent="0.3">
      <c r="B41" s="99">
        <v>12</v>
      </c>
      <c r="C41" s="111" t="s">
        <v>408</v>
      </c>
      <c r="D41" s="103" t="s">
        <v>349</v>
      </c>
      <c r="E41" s="70" t="s">
        <v>392</v>
      </c>
      <c r="F41" s="96" t="s">
        <v>324</v>
      </c>
      <c r="G41" s="103" t="s">
        <v>325</v>
      </c>
      <c r="H41" s="96" t="s">
        <v>365</v>
      </c>
      <c r="I41" s="110" t="s">
        <v>366</v>
      </c>
      <c r="J41" s="1"/>
      <c r="K41" s="1"/>
    </row>
    <row r="42" spans="2:11" ht="61.8" customHeight="1" x14ac:dyDescent="0.3">
      <c r="B42" s="99">
        <v>13</v>
      </c>
      <c r="C42" s="111" t="s">
        <v>409</v>
      </c>
      <c r="D42" s="103" t="s">
        <v>184</v>
      </c>
      <c r="E42" s="70" t="s">
        <v>392</v>
      </c>
      <c r="F42" s="96" t="s">
        <v>324</v>
      </c>
      <c r="G42" s="103" t="s">
        <v>325</v>
      </c>
      <c r="H42" s="96" t="s">
        <v>353</v>
      </c>
      <c r="I42" s="103" t="s">
        <v>325</v>
      </c>
      <c r="J42" s="1"/>
      <c r="K42" s="1"/>
    </row>
    <row r="43" spans="2:11" x14ac:dyDescent="0.3">
      <c r="B43" s="201">
        <v>14</v>
      </c>
      <c r="C43" s="100" t="s">
        <v>375</v>
      </c>
      <c r="D43" s="200" t="s">
        <v>352</v>
      </c>
      <c r="E43" s="200" t="s">
        <v>393</v>
      </c>
      <c r="F43" s="202" t="s">
        <v>324</v>
      </c>
      <c r="G43" s="200" t="s">
        <v>325</v>
      </c>
      <c r="H43" s="202" t="s">
        <v>353</v>
      </c>
      <c r="I43" s="200" t="s">
        <v>325</v>
      </c>
      <c r="J43" s="1"/>
      <c r="K43" s="1"/>
    </row>
    <row r="44" spans="2:11" x14ac:dyDescent="0.3">
      <c r="B44" s="201"/>
      <c r="C44" s="101" t="s">
        <v>376</v>
      </c>
      <c r="D44" s="200"/>
      <c r="E44" s="200"/>
      <c r="F44" s="202"/>
      <c r="G44" s="200"/>
      <c r="H44" s="202"/>
      <c r="I44" s="200"/>
      <c r="J44" s="1"/>
      <c r="K44" s="1"/>
    </row>
    <row r="45" spans="2:11" ht="14.4" customHeight="1" x14ac:dyDescent="0.3">
      <c r="B45" s="196">
        <v>15</v>
      </c>
      <c r="C45" s="94" t="s">
        <v>406</v>
      </c>
      <c r="D45" s="194" t="s">
        <v>377</v>
      </c>
      <c r="E45" s="194" t="s">
        <v>393</v>
      </c>
      <c r="F45" s="198" t="s">
        <v>324</v>
      </c>
      <c r="G45" s="194" t="s">
        <v>325</v>
      </c>
      <c r="H45" s="198" t="s">
        <v>353</v>
      </c>
      <c r="I45" s="194" t="s">
        <v>340</v>
      </c>
      <c r="J45" s="1"/>
      <c r="K45" s="1"/>
    </row>
    <row r="46" spans="2:11" x14ac:dyDescent="0.3">
      <c r="B46" s="197"/>
      <c r="C46" s="95" t="s">
        <v>378</v>
      </c>
      <c r="D46" s="195"/>
      <c r="E46" s="195"/>
      <c r="F46" s="199"/>
      <c r="G46" s="195"/>
      <c r="H46" s="199"/>
      <c r="I46" s="195"/>
      <c r="J46" s="1"/>
      <c r="K46" s="1"/>
    </row>
    <row r="47" spans="2:11" ht="14.4" customHeight="1" x14ac:dyDescent="0.3">
      <c r="B47" s="201">
        <v>16</v>
      </c>
      <c r="C47" s="100" t="s">
        <v>379</v>
      </c>
      <c r="D47" s="200" t="s">
        <v>377</v>
      </c>
      <c r="E47" s="200" t="s">
        <v>394</v>
      </c>
      <c r="F47" s="202" t="s">
        <v>324</v>
      </c>
      <c r="G47" s="200" t="s">
        <v>325</v>
      </c>
      <c r="H47" s="202" t="s">
        <v>353</v>
      </c>
      <c r="I47" s="200" t="s">
        <v>340</v>
      </c>
      <c r="J47" s="1"/>
      <c r="K47" s="1"/>
    </row>
    <row r="48" spans="2:11" x14ac:dyDescent="0.3">
      <c r="B48" s="201"/>
      <c r="C48" s="101" t="s">
        <v>380</v>
      </c>
      <c r="D48" s="200"/>
      <c r="E48" s="200"/>
      <c r="F48" s="202"/>
      <c r="G48" s="200"/>
      <c r="H48" s="202"/>
      <c r="I48" s="200"/>
      <c r="J48" s="1"/>
      <c r="K48" s="1"/>
    </row>
    <row r="49" spans="2:11" ht="14.4" customHeight="1" x14ac:dyDescent="0.3">
      <c r="B49" s="196">
        <v>17</v>
      </c>
      <c r="C49" s="94" t="s">
        <v>407</v>
      </c>
      <c r="D49" s="194" t="s">
        <v>377</v>
      </c>
      <c r="E49" s="194" t="s">
        <v>394</v>
      </c>
      <c r="F49" s="198" t="s">
        <v>324</v>
      </c>
      <c r="G49" s="194" t="s">
        <v>325</v>
      </c>
      <c r="H49" s="198" t="s">
        <v>353</v>
      </c>
      <c r="I49" s="194" t="s">
        <v>325</v>
      </c>
      <c r="J49" s="1"/>
      <c r="K49" s="1"/>
    </row>
    <row r="50" spans="2:11" x14ac:dyDescent="0.3">
      <c r="B50" s="197"/>
      <c r="C50" s="95" t="s">
        <v>381</v>
      </c>
      <c r="D50" s="195"/>
      <c r="E50" s="195"/>
      <c r="F50" s="199"/>
      <c r="G50" s="195"/>
      <c r="H50" s="199"/>
      <c r="I50" s="195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84">
    <mergeCell ref="B29:B30"/>
    <mergeCell ref="B35:B36"/>
    <mergeCell ref="B39:B40"/>
    <mergeCell ref="I47:I48"/>
    <mergeCell ref="B49:B50"/>
    <mergeCell ref="D49:D50"/>
    <mergeCell ref="E49:E50"/>
    <mergeCell ref="F49:F50"/>
    <mergeCell ref="G49:G50"/>
    <mergeCell ref="H49:H50"/>
    <mergeCell ref="I49:I50"/>
    <mergeCell ref="B47:B48"/>
    <mergeCell ref="D47:D48"/>
    <mergeCell ref="E47:E48"/>
    <mergeCell ref="F47:F48"/>
    <mergeCell ref="G47:G48"/>
    <mergeCell ref="H47:H48"/>
    <mergeCell ref="I43:I44"/>
    <mergeCell ref="B45:B46"/>
    <mergeCell ref="D45:D46"/>
    <mergeCell ref="E45:E46"/>
    <mergeCell ref="F45:F46"/>
    <mergeCell ref="G45:G46"/>
    <mergeCell ref="H45:H46"/>
    <mergeCell ref="I45:I46"/>
    <mergeCell ref="B43:B44"/>
    <mergeCell ref="D43:D44"/>
    <mergeCell ref="E43:E44"/>
    <mergeCell ref="F43:F44"/>
    <mergeCell ref="G43:G44"/>
    <mergeCell ref="H43:H44"/>
    <mergeCell ref="I37:I38"/>
    <mergeCell ref="D39:D40"/>
    <mergeCell ref="E39:E40"/>
    <mergeCell ref="F39:F40"/>
    <mergeCell ref="G39:G40"/>
    <mergeCell ref="H39:H40"/>
    <mergeCell ref="I39:I40"/>
    <mergeCell ref="H37:H38"/>
    <mergeCell ref="B37:B38"/>
    <mergeCell ref="D37:D38"/>
    <mergeCell ref="E37:E38"/>
    <mergeCell ref="F37:F38"/>
    <mergeCell ref="G37:G38"/>
    <mergeCell ref="I33:I34"/>
    <mergeCell ref="D35:D36"/>
    <mergeCell ref="E35:E36"/>
    <mergeCell ref="F35:F36"/>
    <mergeCell ref="G35:G36"/>
    <mergeCell ref="H35:H36"/>
    <mergeCell ref="I35:I36"/>
    <mergeCell ref="H33:H34"/>
    <mergeCell ref="B33:B34"/>
    <mergeCell ref="D33:D34"/>
    <mergeCell ref="E33:E34"/>
    <mergeCell ref="F33:F34"/>
    <mergeCell ref="G33:G34"/>
    <mergeCell ref="I31:I32"/>
    <mergeCell ref="B31:B32"/>
    <mergeCell ref="D31:D32"/>
    <mergeCell ref="E31:E32"/>
    <mergeCell ref="F31:F32"/>
    <mergeCell ref="G31:G32"/>
    <mergeCell ref="H31:H32"/>
    <mergeCell ref="I27:I28"/>
    <mergeCell ref="D29:D30"/>
    <mergeCell ref="E29:E30"/>
    <mergeCell ref="F29:F30"/>
    <mergeCell ref="G29:G30"/>
    <mergeCell ref="H29:H30"/>
    <mergeCell ref="I29:I30"/>
    <mergeCell ref="H27:H28"/>
    <mergeCell ref="B27:B28"/>
    <mergeCell ref="D27:D28"/>
    <mergeCell ref="E27:E28"/>
    <mergeCell ref="F27:F28"/>
    <mergeCell ref="G27:G28"/>
    <mergeCell ref="I24:I25"/>
    <mergeCell ref="B24:B25"/>
    <mergeCell ref="D24:D25"/>
    <mergeCell ref="E24:E25"/>
    <mergeCell ref="F24:F25"/>
    <mergeCell ref="G24:G25"/>
    <mergeCell ref="H24:H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4B64-AD98-4A38-93E8-32F2F55A569C}">
  <dimension ref="B1:D71"/>
  <sheetViews>
    <sheetView topLeftCell="A44" workbookViewId="0">
      <selection activeCell="J59" sqref="J59"/>
    </sheetView>
  </sheetViews>
  <sheetFormatPr defaultRowHeight="14.4" x14ac:dyDescent="0.3"/>
  <cols>
    <col min="2" max="4" width="21.77734375" customWidth="1"/>
  </cols>
  <sheetData>
    <row r="1" spans="2:4" x14ac:dyDescent="0.3">
      <c r="B1" s="112" t="s">
        <v>454</v>
      </c>
    </row>
    <row r="2" spans="2:4" x14ac:dyDescent="0.3">
      <c r="B2" s="131" t="s">
        <v>455</v>
      </c>
    </row>
    <row r="3" spans="2:4" x14ac:dyDescent="0.3">
      <c r="B3" s="132" t="s">
        <v>456</v>
      </c>
    </row>
    <row r="5" spans="2:4" ht="15" thickBot="1" x14ac:dyDescent="0.35"/>
    <row r="6" spans="2:4" ht="15" thickBot="1" x14ac:dyDescent="0.35">
      <c r="B6" s="133" t="s">
        <v>2</v>
      </c>
      <c r="C6" s="134" t="s">
        <v>3</v>
      </c>
      <c r="D6" s="134" t="s">
        <v>268</v>
      </c>
    </row>
    <row r="7" spans="2:4" ht="15" thickBot="1" x14ac:dyDescent="0.35">
      <c r="B7" s="203" t="s">
        <v>457</v>
      </c>
      <c r="C7" s="204"/>
      <c r="D7" s="205"/>
    </row>
    <row r="8" spans="2:4" ht="16.8" customHeight="1" thickBot="1" x14ac:dyDescent="0.35">
      <c r="B8" s="135" t="s">
        <v>458</v>
      </c>
      <c r="C8" s="136" t="s">
        <v>459</v>
      </c>
      <c r="D8" s="137"/>
    </row>
    <row r="9" spans="2:4" ht="16.8" customHeight="1" thickBot="1" x14ac:dyDescent="0.35">
      <c r="B9" s="138" t="s">
        <v>460</v>
      </c>
      <c r="C9" s="139" t="s">
        <v>461</v>
      </c>
      <c r="D9" s="137"/>
    </row>
    <row r="10" spans="2:4" ht="16.8" customHeight="1" thickBot="1" x14ac:dyDescent="0.35">
      <c r="B10" s="138" t="s">
        <v>462</v>
      </c>
      <c r="C10" s="139" t="s">
        <v>463</v>
      </c>
      <c r="D10" s="137"/>
    </row>
    <row r="11" spans="2:4" ht="16.8" customHeight="1" thickBot="1" x14ac:dyDescent="0.35">
      <c r="B11" s="138" t="s">
        <v>464</v>
      </c>
      <c r="C11" s="139" t="s">
        <v>465</v>
      </c>
      <c r="D11" s="137"/>
    </row>
    <row r="12" spans="2:4" ht="16.8" customHeight="1" thickBot="1" x14ac:dyDescent="0.35">
      <c r="B12" s="138" t="s">
        <v>466</v>
      </c>
      <c r="C12" s="139" t="s">
        <v>467</v>
      </c>
      <c r="D12" s="137"/>
    </row>
    <row r="13" spans="2:4" ht="16.8" customHeight="1" thickBot="1" x14ac:dyDescent="0.35">
      <c r="B13" s="138" t="s">
        <v>468</v>
      </c>
      <c r="C13" s="139" t="s">
        <v>469</v>
      </c>
      <c r="D13" s="137"/>
    </row>
    <row r="14" spans="2:4" ht="16.8" customHeight="1" thickBot="1" x14ac:dyDescent="0.35">
      <c r="B14" s="138" t="s">
        <v>470</v>
      </c>
      <c r="C14" s="139" t="s">
        <v>471</v>
      </c>
      <c r="D14" s="137"/>
    </row>
    <row r="15" spans="2:4" ht="16.8" customHeight="1" thickBot="1" x14ac:dyDescent="0.35">
      <c r="B15" s="138" t="s">
        <v>472</v>
      </c>
      <c r="C15" s="139" t="s">
        <v>473</v>
      </c>
      <c r="D15" s="137"/>
    </row>
    <row r="16" spans="2:4" ht="16.8" customHeight="1" thickBot="1" x14ac:dyDescent="0.35">
      <c r="B16" s="138" t="s">
        <v>474</v>
      </c>
      <c r="C16" s="139" t="s">
        <v>475</v>
      </c>
      <c r="D16" s="140"/>
    </row>
    <row r="17" spans="2:4" ht="16.8" customHeight="1" thickBot="1" x14ac:dyDescent="0.35">
      <c r="B17" s="138" t="s">
        <v>476</v>
      </c>
      <c r="C17" s="139" t="s">
        <v>477</v>
      </c>
      <c r="D17" s="140" t="s">
        <v>478</v>
      </c>
    </row>
    <row r="18" spans="2:4" ht="16.8" customHeight="1" thickBot="1" x14ac:dyDescent="0.35">
      <c r="B18" s="138" t="s">
        <v>479</v>
      </c>
      <c r="C18" s="139" t="s">
        <v>480</v>
      </c>
      <c r="D18" s="137"/>
    </row>
    <row r="19" spans="2:4" ht="16.8" customHeight="1" thickBot="1" x14ac:dyDescent="0.35">
      <c r="B19" s="138" t="s">
        <v>481</v>
      </c>
      <c r="C19" s="139" t="s">
        <v>482</v>
      </c>
      <c r="D19" s="137"/>
    </row>
    <row r="20" spans="2:4" ht="16.8" customHeight="1" thickBot="1" x14ac:dyDescent="0.35">
      <c r="B20" s="138" t="s">
        <v>483</v>
      </c>
      <c r="C20" s="139" t="s">
        <v>484</v>
      </c>
      <c r="D20" s="137"/>
    </row>
    <row r="21" spans="2:4" ht="16.8" customHeight="1" thickBot="1" x14ac:dyDescent="0.35">
      <c r="B21" s="138" t="s">
        <v>485</v>
      </c>
      <c r="C21" s="139" t="s">
        <v>486</v>
      </c>
      <c r="D21" s="137"/>
    </row>
    <row r="22" spans="2:4" ht="16.8" customHeight="1" thickBot="1" x14ac:dyDescent="0.35">
      <c r="B22" s="138" t="s">
        <v>487</v>
      </c>
      <c r="C22" s="139" t="s">
        <v>488</v>
      </c>
      <c r="D22" s="137"/>
    </row>
    <row r="23" spans="2:4" ht="16.8" customHeight="1" thickBot="1" x14ac:dyDescent="0.35">
      <c r="B23" s="138" t="s">
        <v>489</v>
      </c>
      <c r="C23" s="139" t="s">
        <v>490</v>
      </c>
      <c r="D23" s="137"/>
    </row>
    <row r="24" spans="2:4" ht="16.8" customHeight="1" thickBot="1" x14ac:dyDescent="0.35">
      <c r="B24" s="138" t="s">
        <v>491</v>
      </c>
      <c r="C24" s="139" t="s">
        <v>492</v>
      </c>
      <c r="D24" s="137"/>
    </row>
    <row r="25" spans="2:4" ht="16.8" customHeight="1" thickBot="1" x14ac:dyDescent="0.35">
      <c r="B25" s="138" t="s">
        <v>493</v>
      </c>
      <c r="C25" s="139" t="s">
        <v>494</v>
      </c>
      <c r="D25" s="137"/>
    </row>
    <row r="26" spans="2:4" ht="16.8" customHeight="1" thickBot="1" x14ac:dyDescent="0.35">
      <c r="B26" s="138" t="s">
        <v>495</v>
      </c>
      <c r="C26" s="139" t="s">
        <v>496</v>
      </c>
      <c r="D26" s="137"/>
    </row>
    <row r="27" spans="2:4" ht="16.8" customHeight="1" thickBot="1" x14ac:dyDescent="0.35">
      <c r="B27" s="138" t="s">
        <v>497</v>
      </c>
      <c r="C27" s="139" t="s">
        <v>498</v>
      </c>
      <c r="D27" s="137"/>
    </row>
    <row r="28" spans="2:4" ht="16.8" customHeight="1" thickBot="1" x14ac:dyDescent="0.35">
      <c r="B28" s="138" t="s">
        <v>499</v>
      </c>
      <c r="C28" s="139" t="s">
        <v>500</v>
      </c>
      <c r="D28" s="137"/>
    </row>
    <row r="29" spans="2:4" ht="16.8" customHeight="1" thickBot="1" x14ac:dyDescent="0.35">
      <c r="B29" s="138" t="s">
        <v>501</v>
      </c>
      <c r="C29" s="139" t="s">
        <v>502</v>
      </c>
      <c r="D29" s="137"/>
    </row>
    <row r="30" spans="2:4" ht="16.8" customHeight="1" thickBot="1" x14ac:dyDescent="0.35">
      <c r="B30" s="138" t="s">
        <v>503</v>
      </c>
      <c r="C30" s="139" t="s">
        <v>504</v>
      </c>
      <c r="D30" s="137"/>
    </row>
    <row r="31" spans="2:4" ht="16.8" customHeight="1" thickBot="1" x14ac:dyDescent="0.35">
      <c r="B31" s="138" t="s">
        <v>505</v>
      </c>
      <c r="C31" s="139" t="s">
        <v>506</v>
      </c>
      <c r="D31" s="137"/>
    </row>
    <row r="32" spans="2:4" ht="16.8" customHeight="1" thickBot="1" x14ac:dyDescent="0.35">
      <c r="B32" s="138" t="s">
        <v>507</v>
      </c>
      <c r="C32" s="139" t="s">
        <v>508</v>
      </c>
      <c r="D32" s="137"/>
    </row>
    <row r="33" spans="2:4" ht="16.8" customHeight="1" thickBot="1" x14ac:dyDescent="0.35">
      <c r="B33" s="138" t="s">
        <v>509</v>
      </c>
      <c r="C33" s="139" t="s">
        <v>510</v>
      </c>
      <c r="D33" s="137"/>
    </row>
    <row r="34" spans="2:4" ht="16.8" customHeight="1" thickBot="1" x14ac:dyDescent="0.35">
      <c r="B34" s="138" t="s">
        <v>511</v>
      </c>
      <c r="C34" s="139" t="s">
        <v>512</v>
      </c>
      <c r="D34" s="137"/>
    </row>
    <row r="35" spans="2:4" ht="16.8" customHeight="1" thickBot="1" x14ac:dyDescent="0.35">
      <c r="B35" s="138" t="s">
        <v>513</v>
      </c>
      <c r="C35" s="139" t="s">
        <v>514</v>
      </c>
      <c r="D35" s="137"/>
    </row>
    <row r="36" spans="2:4" ht="16.8" customHeight="1" thickBot="1" x14ac:dyDescent="0.35">
      <c r="B36" s="138" t="s">
        <v>515</v>
      </c>
      <c r="C36" s="139" t="s">
        <v>516</v>
      </c>
      <c r="D36" s="137"/>
    </row>
    <row r="37" spans="2:4" ht="16.8" customHeight="1" thickBot="1" x14ac:dyDescent="0.35">
      <c r="B37" s="138" t="s">
        <v>517</v>
      </c>
      <c r="C37" s="139" t="s">
        <v>518</v>
      </c>
      <c r="D37" s="137"/>
    </row>
    <row r="38" spans="2:4" ht="16.8" customHeight="1" thickBot="1" x14ac:dyDescent="0.35">
      <c r="B38" s="138" t="s">
        <v>519</v>
      </c>
      <c r="C38" s="139" t="s">
        <v>520</v>
      </c>
      <c r="D38" s="137"/>
    </row>
    <row r="39" spans="2:4" ht="16.8" customHeight="1" thickBot="1" x14ac:dyDescent="0.35">
      <c r="B39" s="138" t="s">
        <v>521</v>
      </c>
      <c r="C39" s="139" t="s">
        <v>522</v>
      </c>
      <c r="D39" s="137"/>
    </row>
    <row r="40" spans="2:4" ht="16.8" customHeight="1" thickBot="1" x14ac:dyDescent="0.35">
      <c r="B40" s="138" t="s">
        <v>523</v>
      </c>
      <c r="C40" s="139" t="s">
        <v>524</v>
      </c>
      <c r="D40" s="137"/>
    </row>
    <row r="41" spans="2:4" ht="16.8" customHeight="1" thickBot="1" x14ac:dyDescent="0.35">
      <c r="B41" s="138" t="s">
        <v>525</v>
      </c>
      <c r="C41" s="139" t="s">
        <v>526</v>
      </c>
      <c r="D41" s="137"/>
    </row>
    <row r="42" spans="2:4" ht="16.8" customHeight="1" thickBot="1" x14ac:dyDescent="0.35">
      <c r="B42" s="138" t="s">
        <v>527</v>
      </c>
      <c r="C42" s="139" t="s">
        <v>528</v>
      </c>
      <c r="D42" s="137"/>
    </row>
    <row r="43" spans="2:4" ht="16.8" customHeight="1" thickBot="1" x14ac:dyDescent="0.35">
      <c r="B43" s="138" t="s">
        <v>529</v>
      </c>
      <c r="C43" s="139" t="s">
        <v>530</v>
      </c>
      <c r="D43" s="137"/>
    </row>
    <row r="44" spans="2:4" ht="16.8" customHeight="1" thickBot="1" x14ac:dyDescent="0.35">
      <c r="B44" s="138" t="s">
        <v>531</v>
      </c>
      <c r="C44" s="139" t="s">
        <v>532</v>
      </c>
      <c r="D44" s="137"/>
    </row>
    <row r="45" spans="2:4" ht="16.8" customHeight="1" thickBot="1" x14ac:dyDescent="0.35">
      <c r="B45" s="138" t="s">
        <v>533</v>
      </c>
      <c r="C45" s="139" t="s">
        <v>534</v>
      </c>
      <c r="D45" s="137"/>
    </row>
    <row r="46" spans="2:4" ht="16.8" customHeight="1" thickBot="1" x14ac:dyDescent="0.35">
      <c r="B46" s="138" t="s">
        <v>535</v>
      </c>
      <c r="C46" s="139" t="s">
        <v>536</v>
      </c>
      <c r="D46" s="137"/>
    </row>
    <row r="47" spans="2:4" ht="16.8" customHeight="1" thickBot="1" x14ac:dyDescent="0.35">
      <c r="B47" s="138" t="s">
        <v>537</v>
      </c>
      <c r="C47" s="139" t="s">
        <v>538</v>
      </c>
      <c r="D47" s="137"/>
    </row>
    <row r="48" spans="2:4" ht="16.8" customHeight="1" thickBot="1" x14ac:dyDescent="0.35">
      <c r="B48" s="138" t="s">
        <v>539</v>
      </c>
      <c r="C48" s="139" t="s">
        <v>540</v>
      </c>
      <c r="D48" s="140" t="s">
        <v>478</v>
      </c>
    </row>
    <row r="49" spans="2:4" ht="16.8" customHeight="1" thickBot="1" x14ac:dyDescent="0.35">
      <c r="B49" s="138" t="s">
        <v>541</v>
      </c>
      <c r="C49" s="139" t="s">
        <v>542</v>
      </c>
      <c r="D49" s="137"/>
    </row>
    <row r="50" spans="2:4" ht="16.8" customHeight="1" thickBot="1" x14ac:dyDescent="0.35">
      <c r="B50" s="138" t="s">
        <v>543</v>
      </c>
      <c r="C50" s="139" t="s">
        <v>544</v>
      </c>
      <c r="D50" s="137"/>
    </row>
    <row r="51" spans="2:4" ht="16.8" customHeight="1" thickBot="1" x14ac:dyDescent="0.35">
      <c r="B51" s="138" t="s">
        <v>545</v>
      </c>
      <c r="C51" s="139" t="s">
        <v>546</v>
      </c>
      <c r="D51" s="137"/>
    </row>
    <row r="52" spans="2:4" ht="16.8" customHeight="1" thickBot="1" x14ac:dyDescent="0.35">
      <c r="B52" s="138" t="s">
        <v>547</v>
      </c>
      <c r="C52" s="139" t="s">
        <v>548</v>
      </c>
      <c r="D52" s="137"/>
    </row>
    <row r="53" spans="2:4" ht="16.8" customHeight="1" thickBot="1" x14ac:dyDescent="0.35">
      <c r="B53" s="138" t="s">
        <v>549</v>
      </c>
      <c r="C53" s="139" t="s">
        <v>550</v>
      </c>
      <c r="D53" s="137"/>
    </row>
    <row r="54" spans="2:4" ht="16.8" customHeight="1" thickBot="1" x14ac:dyDescent="0.35">
      <c r="B54" s="138" t="s">
        <v>551</v>
      </c>
      <c r="C54" s="139" t="s">
        <v>550</v>
      </c>
      <c r="D54" s="137"/>
    </row>
    <row r="55" spans="2:4" ht="16.8" customHeight="1" thickBot="1" x14ac:dyDescent="0.35">
      <c r="B55" s="138" t="s">
        <v>552</v>
      </c>
      <c r="C55" s="139" t="s">
        <v>553</v>
      </c>
      <c r="D55" s="137"/>
    </row>
    <row r="56" spans="2:4" ht="16.8" customHeight="1" thickBot="1" x14ac:dyDescent="0.35">
      <c r="B56" s="138" t="s">
        <v>554</v>
      </c>
      <c r="C56" s="139" t="s">
        <v>555</v>
      </c>
      <c r="D56" s="137"/>
    </row>
    <row r="57" spans="2:4" ht="16.8" customHeight="1" thickBot="1" x14ac:dyDescent="0.35">
      <c r="B57" s="138" t="s">
        <v>556</v>
      </c>
      <c r="C57" s="139" t="s">
        <v>557</v>
      </c>
      <c r="D57" s="137"/>
    </row>
    <row r="58" spans="2:4" ht="16.8" customHeight="1" thickBot="1" x14ac:dyDescent="0.35">
      <c r="B58" s="138" t="s">
        <v>558</v>
      </c>
      <c r="C58" s="139" t="s">
        <v>559</v>
      </c>
      <c r="D58" s="137"/>
    </row>
    <row r="59" spans="2:4" ht="16.8" customHeight="1" thickBot="1" x14ac:dyDescent="0.35">
      <c r="B59" s="138" t="s">
        <v>560</v>
      </c>
      <c r="C59" s="139" t="s">
        <v>561</v>
      </c>
      <c r="D59" s="140" t="s">
        <v>478</v>
      </c>
    </row>
    <row r="60" spans="2:4" ht="16.8" customHeight="1" thickBot="1" x14ac:dyDescent="0.35">
      <c r="B60" s="138" t="s">
        <v>562</v>
      </c>
      <c r="C60" s="139" t="s">
        <v>563</v>
      </c>
      <c r="D60" s="137"/>
    </row>
    <row r="61" spans="2:4" ht="16.8" customHeight="1" thickBot="1" x14ac:dyDescent="0.35">
      <c r="B61" s="138" t="s">
        <v>564</v>
      </c>
      <c r="C61" s="139" t="s">
        <v>565</v>
      </c>
      <c r="D61" s="137"/>
    </row>
    <row r="62" spans="2:4" ht="16.8" customHeight="1" thickBot="1" x14ac:dyDescent="0.35">
      <c r="B62" s="138" t="s">
        <v>566</v>
      </c>
      <c r="C62" s="139" t="s">
        <v>567</v>
      </c>
      <c r="D62" s="137"/>
    </row>
    <row r="63" spans="2:4" ht="16.8" customHeight="1" thickBot="1" x14ac:dyDescent="0.35">
      <c r="B63" s="138" t="s">
        <v>568</v>
      </c>
      <c r="C63" s="139" t="s">
        <v>569</v>
      </c>
      <c r="D63" s="137"/>
    </row>
    <row r="64" spans="2:4" ht="16.8" customHeight="1" thickBot="1" x14ac:dyDescent="0.35">
      <c r="B64" s="138" t="s">
        <v>570</v>
      </c>
      <c r="C64" s="139" t="s">
        <v>571</v>
      </c>
      <c r="D64" s="137"/>
    </row>
    <row r="65" spans="2:4" ht="16.8" customHeight="1" thickBot="1" x14ac:dyDescent="0.35">
      <c r="B65" s="138" t="s">
        <v>572</v>
      </c>
      <c r="C65" s="139" t="s">
        <v>573</v>
      </c>
      <c r="D65" s="137"/>
    </row>
    <row r="66" spans="2:4" ht="16.8" customHeight="1" thickBot="1" x14ac:dyDescent="0.35">
      <c r="B66" s="203" t="s">
        <v>574</v>
      </c>
      <c r="C66" s="204"/>
      <c r="D66" s="205"/>
    </row>
    <row r="67" spans="2:4" ht="49.8" customHeight="1" thickBot="1" x14ac:dyDescent="0.35">
      <c r="B67" s="141" t="s">
        <v>575</v>
      </c>
      <c r="C67" s="142" t="s">
        <v>576</v>
      </c>
      <c r="D67" s="143" t="s">
        <v>577</v>
      </c>
    </row>
    <row r="68" spans="2:4" ht="16.8" customHeight="1" thickBot="1" x14ac:dyDescent="0.35">
      <c r="B68" s="138" t="s">
        <v>578</v>
      </c>
      <c r="C68" s="139" t="s">
        <v>579</v>
      </c>
      <c r="D68" s="144"/>
    </row>
    <row r="69" spans="2:4" ht="16.8" customHeight="1" thickBot="1" x14ac:dyDescent="0.35">
      <c r="B69" s="138" t="s">
        <v>580</v>
      </c>
      <c r="C69" s="139" t="s">
        <v>581</v>
      </c>
      <c r="D69" s="144"/>
    </row>
    <row r="70" spans="2:4" ht="16.8" customHeight="1" thickBot="1" x14ac:dyDescent="0.35">
      <c r="B70" s="203" t="s">
        <v>582</v>
      </c>
      <c r="C70" s="204"/>
      <c r="D70" s="205"/>
    </row>
    <row r="71" spans="2:4" ht="16.8" customHeight="1" thickBot="1" x14ac:dyDescent="0.35">
      <c r="B71" s="145" t="s">
        <v>583</v>
      </c>
      <c r="C71" s="144" t="s">
        <v>584</v>
      </c>
      <c r="D71" s="144"/>
    </row>
  </sheetData>
  <mergeCells count="3">
    <mergeCell ref="B7:D7"/>
    <mergeCell ref="B66:D66"/>
    <mergeCell ref="B70:D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BFD7-49E9-40B8-A096-FF9B57F10180}">
  <dimension ref="B2:E14"/>
  <sheetViews>
    <sheetView view="pageBreakPreview" zoomScale="60" zoomScaleNormal="100" workbookViewId="0">
      <selection activeCell="J19" sqref="J19"/>
    </sheetView>
  </sheetViews>
  <sheetFormatPr defaultRowHeight="14.4" x14ac:dyDescent="0.3"/>
  <cols>
    <col min="1" max="1" width="4.77734375" customWidth="1"/>
    <col min="2" max="2" width="31.21875" customWidth="1"/>
    <col min="3" max="3" width="36.6640625" customWidth="1"/>
    <col min="4" max="4" width="13.44140625" customWidth="1"/>
  </cols>
  <sheetData>
    <row r="2" spans="2:5" x14ac:dyDescent="0.3">
      <c r="B2" s="112" t="s">
        <v>412</v>
      </c>
    </row>
    <row r="3" spans="2:5" x14ac:dyDescent="0.3">
      <c r="B3" s="113" t="s">
        <v>310</v>
      </c>
    </row>
    <row r="4" spans="2:5" ht="35.4" customHeight="1" x14ac:dyDescent="0.3">
      <c r="B4" s="122" t="s">
        <v>326</v>
      </c>
      <c r="C4" s="160" t="s">
        <v>413</v>
      </c>
      <c r="D4" s="160"/>
    </row>
    <row r="5" spans="2:5" x14ac:dyDescent="0.3">
      <c r="B5" s="114"/>
    </row>
    <row r="6" spans="2:5" ht="15" thickBot="1" x14ac:dyDescent="0.35">
      <c r="B6" s="114"/>
    </row>
    <row r="7" spans="2:5" ht="42" thickBot="1" x14ac:dyDescent="0.35">
      <c r="B7" s="115" t="s">
        <v>414</v>
      </c>
      <c r="C7" s="116" t="s">
        <v>415</v>
      </c>
      <c r="D7" s="117" t="s">
        <v>416</v>
      </c>
      <c r="E7" s="116" t="s">
        <v>417</v>
      </c>
    </row>
    <row r="8" spans="2:5" ht="70.2" customHeight="1" x14ac:dyDescent="0.3">
      <c r="B8" s="118" t="s">
        <v>418</v>
      </c>
      <c r="C8" s="151" t="s">
        <v>420</v>
      </c>
      <c r="D8" s="154" t="s">
        <v>326</v>
      </c>
      <c r="E8" s="157" t="s">
        <v>421</v>
      </c>
    </row>
    <row r="9" spans="2:5" ht="15" thickBot="1" x14ac:dyDescent="0.35">
      <c r="B9" s="119" t="s">
        <v>419</v>
      </c>
      <c r="C9" s="153"/>
      <c r="D9" s="156"/>
      <c r="E9" s="159"/>
    </row>
    <row r="10" spans="2:5" x14ac:dyDescent="0.3">
      <c r="B10" s="118" t="s">
        <v>422</v>
      </c>
      <c r="C10" s="151" t="s">
        <v>424</v>
      </c>
      <c r="D10" s="154" t="s">
        <v>326</v>
      </c>
      <c r="E10" s="157" t="s">
        <v>421</v>
      </c>
    </row>
    <row r="11" spans="2:5" ht="15" thickBot="1" x14ac:dyDescent="0.35">
      <c r="B11" s="119" t="s">
        <v>423</v>
      </c>
      <c r="C11" s="153"/>
      <c r="D11" s="156"/>
      <c r="E11" s="159"/>
    </row>
    <row r="12" spans="2:5" ht="108.6" customHeight="1" x14ac:dyDescent="0.3">
      <c r="B12" s="118" t="s">
        <v>425</v>
      </c>
      <c r="C12" s="151" t="s">
        <v>428</v>
      </c>
      <c r="D12" s="154" t="s">
        <v>326</v>
      </c>
      <c r="E12" s="157" t="s">
        <v>429</v>
      </c>
    </row>
    <row r="13" spans="2:5" x14ac:dyDescent="0.3">
      <c r="B13" s="120" t="s">
        <v>426</v>
      </c>
      <c r="C13" s="152"/>
      <c r="D13" s="155"/>
      <c r="E13" s="158"/>
    </row>
    <row r="14" spans="2:5" ht="15" thickBot="1" x14ac:dyDescent="0.35">
      <c r="B14" s="121" t="s">
        <v>427</v>
      </c>
      <c r="C14" s="153"/>
      <c r="D14" s="156"/>
      <c r="E14" s="159"/>
    </row>
  </sheetData>
  <mergeCells count="10">
    <mergeCell ref="C12:C14"/>
    <mergeCell ref="D12:D14"/>
    <mergeCell ref="E12:E14"/>
    <mergeCell ref="C4:D4"/>
    <mergeCell ref="C8:C9"/>
    <mergeCell ref="D8:D9"/>
    <mergeCell ref="E8:E9"/>
    <mergeCell ref="C10:C11"/>
    <mergeCell ref="D10:D11"/>
    <mergeCell ref="E10:E11"/>
  </mergeCells>
  <pageMargins left="0.7" right="0.7" top="0.75" bottom="0.75" header="0.3" footer="0.3"/>
  <pageSetup paperSize="9"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47BD-2BBB-43D6-AA2A-F28968FB342C}">
  <dimension ref="B1:K23"/>
  <sheetViews>
    <sheetView view="pageBreakPreview" topLeftCell="A4" zoomScale="60" zoomScaleNormal="100" workbookViewId="0">
      <selection activeCell="F15" sqref="F15:F16"/>
    </sheetView>
  </sheetViews>
  <sheetFormatPr defaultRowHeight="14.4" x14ac:dyDescent="0.3"/>
  <cols>
    <col min="1" max="1" width="3.5546875" customWidth="1"/>
    <col min="4" max="4" width="14.109375" customWidth="1"/>
    <col min="5" max="5" width="13.88671875" customWidth="1"/>
    <col min="6" max="6" width="33.6640625" customWidth="1"/>
    <col min="9" max="9" width="11.77734375" customWidth="1"/>
    <col min="14" max="14" width="5.5546875" customWidth="1"/>
  </cols>
  <sheetData>
    <row r="1" spans="2:11" ht="22.8" customHeight="1" x14ac:dyDescent="0.3"/>
    <row r="2" spans="2:11" ht="36" customHeight="1" x14ac:dyDescent="0.3">
      <c r="B2" s="161" t="s">
        <v>443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2:11" x14ac:dyDescent="0.3">
      <c r="B3" s="78"/>
    </row>
    <row r="4" spans="2:11" ht="13.2" customHeight="1" x14ac:dyDescent="0.3">
      <c r="B4" s="78" t="s">
        <v>310</v>
      </c>
    </row>
    <row r="5" spans="2:11" ht="13.2" customHeight="1" x14ac:dyDescent="0.3">
      <c r="B5" s="79" t="s">
        <v>311</v>
      </c>
    </row>
    <row r="6" spans="2:11" ht="13.2" customHeight="1" x14ac:dyDescent="0.3">
      <c r="B6" s="79" t="s">
        <v>312</v>
      </c>
    </row>
    <row r="7" spans="2:11" ht="13.2" customHeight="1" x14ac:dyDescent="0.3">
      <c r="B7" s="79" t="s">
        <v>313</v>
      </c>
    </row>
    <row r="8" spans="2:11" ht="13.2" customHeight="1" x14ac:dyDescent="0.3">
      <c r="B8" s="79" t="s">
        <v>314</v>
      </c>
    </row>
    <row r="9" spans="2:11" ht="13.2" customHeight="1" x14ac:dyDescent="0.3">
      <c r="B9" s="79" t="s">
        <v>315</v>
      </c>
    </row>
    <row r="10" spans="2:11" ht="13.2" customHeight="1" x14ac:dyDescent="0.3">
      <c r="B10" s="79" t="s">
        <v>316</v>
      </c>
    </row>
    <row r="11" spans="2:11" ht="13.2" customHeight="1" x14ac:dyDescent="0.3">
      <c r="B11" s="79" t="s">
        <v>317</v>
      </c>
    </row>
    <row r="12" spans="2:11" ht="15" thickBot="1" x14ac:dyDescent="0.35">
      <c r="B12" s="80"/>
    </row>
    <row r="13" spans="2:11" ht="19.8" customHeight="1" x14ac:dyDescent="0.3">
      <c r="B13" s="80"/>
      <c r="C13" s="174" t="s">
        <v>210</v>
      </c>
      <c r="D13" s="162" t="s">
        <v>318</v>
      </c>
      <c r="E13" s="162" t="s">
        <v>329</v>
      </c>
      <c r="F13" s="162" t="s">
        <v>328</v>
      </c>
      <c r="G13" s="162" t="s">
        <v>319</v>
      </c>
      <c r="H13" s="162" t="s">
        <v>410</v>
      </c>
      <c r="I13" s="162" t="s">
        <v>320</v>
      </c>
      <c r="J13" s="123" t="s">
        <v>321</v>
      </c>
    </row>
    <row r="14" spans="2:11" ht="41.4" thickBot="1" x14ac:dyDescent="0.35">
      <c r="C14" s="175"/>
      <c r="D14" s="164"/>
      <c r="E14" s="164"/>
      <c r="F14" s="164"/>
      <c r="G14" s="164"/>
      <c r="H14" s="163"/>
      <c r="I14" s="164"/>
      <c r="J14" s="124" t="s">
        <v>430</v>
      </c>
    </row>
    <row r="15" spans="2:11" ht="93" customHeight="1" x14ac:dyDescent="0.3">
      <c r="C15" s="165">
        <v>1</v>
      </c>
      <c r="D15" s="125" t="s">
        <v>431</v>
      </c>
      <c r="E15" s="167" t="s">
        <v>0</v>
      </c>
      <c r="F15" s="167" t="s">
        <v>433</v>
      </c>
      <c r="G15" s="169" t="s">
        <v>324</v>
      </c>
      <c r="H15" s="171" t="s">
        <v>325</v>
      </c>
      <c r="I15" s="173" t="s">
        <v>326</v>
      </c>
      <c r="J15" s="171" t="s">
        <v>340</v>
      </c>
    </row>
    <row r="16" spans="2:11" ht="22.2" thickBot="1" x14ac:dyDescent="0.35">
      <c r="C16" s="166"/>
      <c r="D16" s="126" t="s">
        <v>432</v>
      </c>
      <c r="E16" s="168"/>
      <c r="F16" s="168"/>
      <c r="G16" s="170"/>
      <c r="H16" s="172"/>
      <c r="I16" s="172"/>
      <c r="J16" s="172"/>
    </row>
    <row r="17" spans="3:10" ht="14.4" customHeight="1" x14ac:dyDescent="0.3">
      <c r="C17" s="165">
        <v>2</v>
      </c>
      <c r="D17" s="128" t="s">
        <v>434</v>
      </c>
      <c r="E17" s="167" t="s">
        <v>323</v>
      </c>
      <c r="F17" s="167" t="s">
        <v>436</v>
      </c>
      <c r="G17" s="176" t="s">
        <v>324</v>
      </c>
      <c r="H17" s="176" t="s">
        <v>325</v>
      </c>
      <c r="I17" s="176" t="s">
        <v>326</v>
      </c>
      <c r="J17" s="176" t="s">
        <v>327</v>
      </c>
    </row>
    <row r="18" spans="3:10" ht="15" thickBot="1" x14ac:dyDescent="0.35">
      <c r="C18" s="166"/>
      <c r="D18" s="129" t="s">
        <v>435</v>
      </c>
      <c r="E18" s="168"/>
      <c r="F18" s="168"/>
      <c r="G18" s="168"/>
      <c r="H18" s="168"/>
      <c r="I18" s="168"/>
      <c r="J18" s="168"/>
    </row>
    <row r="19" spans="3:10" ht="19.8" customHeight="1" x14ac:dyDescent="0.3">
      <c r="C19" s="165">
        <v>3</v>
      </c>
      <c r="D19" s="178" t="s">
        <v>437</v>
      </c>
      <c r="E19" s="167" t="s">
        <v>323</v>
      </c>
      <c r="F19" s="167" t="s">
        <v>436</v>
      </c>
      <c r="G19" s="167" t="s">
        <v>324</v>
      </c>
      <c r="H19" s="167" t="s">
        <v>325</v>
      </c>
      <c r="I19" s="167" t="s">
        <v>326</v>
      </c>
      <c r="J19" s="127" t="s">
        <v>438</v>
      </c>
    </row>
    <row r="20" spans="3:10" ht="19.8" customHeight="1" x14ac:dyDescent="0.3">
      <c r="C20" s="180"/>
      <c r="D20" s="181"/>
      <c r="E20" s="177"/>
      <c r="F20" s="177"/>
      <c r="G20" s="177"/>
      <c r="H20" s="177"/>
      <c r="I20" s="177"/>
      <c r="J20" s="127" t="s">
        <v>439</v>
      </c>
    </row>
    <row r="21" spans="3:10" ht="19.8" customHeight="1" thickBot="1" x14ac:dyDescent="0.35">
      <c r="C21" s="166"/>
      <c r="D21" s="179"/>
      <c r="E21" s="168"/>
      <c r="F21" s="168"/>
      <c r="G21" s="168"/>
      <c r="H21" s="168"/>
      <c r="I21" s="168"/>
      <c r="J21" s="130" t="s">
        <v>440</v>
      </c>
    </row>
    <row r="22" spans="3:10" ht="19.8" customHeight="1" x14ac:dyDescent="0.3">
      <c r="C22" s="165">
        <v>4</v>
      </c>
      <c r="D22" s="178" t="s">
        <v>441</v>
      </c>
      <c r="E22" s="167" t="s">
        <v>323</v>
      </c>
      <c r="F22" s="167" t="s">
        <v>436</v>
      </c>
      <c r="G22" s="167" t="s">
        <v>324</v>
      </c>
      <c r="H22" s="167" t="s">
        <v>325</v>
      </c>
      <c r="I22" s="167" t="s">
        <v>326</v>
      </c>
      <c r="J22" s="127" t="s">
        <v>442</v>
      </c>
    </row>
    <row r="23" spans="3:10" ht="19.8" customHeight="1" thickBot="1" x14ac:dyDescent="0.35">
      <c r="C23" s="166"/>
      <c r="D23" s="179"/>
      <c r="E23" s="168"/>
      <c r="F23" s="168"/>
      <c r="G23" s="168"/>
      <c r="H23" s="168"/>
      <c r="I23" s="168"/>
      <c r="J23" s="130" t="s">
        <v>440</v>
      </c>
    </row>
  </sheetData>
  <mergeCells count="36">
    <mergeCell ref="I17:I18"/>
    <mergeCell ref="J17:J18"/>
    <mergeCell ref="H19:H21"/>
    <mergeCell ref="I19:I21"/>
    <mergeCell ref="C22:C23"/>
    <mergeCell ref="D22:D23"/>
    <mergeCell ref="E22:E23"/>
    <mergeCell ref="F22:F23"/>
    <mergeCell ref="G22:G23"/>
    <mergeCell ref="H22:H23"/>
    <mergeCell ref="I22:I23"/>
    <mergeCell ref="C19:C21"/>
    <mergeCell ref="D19:D21"/>
    <mergeCell ref="E19:E21"/>
    <mergeCell ref="F19:F21"/>
    <mergeCell ref="G19:G21"/>
    <mergeCell ref="C17:C18"/>
    <mergeCell ref="E17:E18"/>
    <mergeCell ref="F17:F18"/>
    <mergeCell ref="G17:G18"/>
    <mergeCell ref="H17:H18"/>
    <mergeCell ref="B2:K2"/>
    <mergeCell ref="H13:H14"/>
    <mergeCell ref="I13:I14"/>
    <mergeCell ref="C15:C16"/>
    <mergeCell ref="E15:E16"/>
    <mergeCell ref="F15:F16"/>
    <mergeCell ref="G15:G16"/>
    <mergeCell ref="H15:H16"/>
    <mergeCell ref="I15:I16"/>
    <mergeCell ref="C13:C14"/>
    <mergeCell ref="D13:D14"/>
    <mergeCell ref="E13:E14"/>
    <mergeCell ref="F13:F14"/>
    <mergeCell ref="G13:G14"/>
    <mergeCell ref="J15:J16"/>
  </mergeCells>
  <pageMargins left="0.7" right="0.7" top="0.75" bottom="0.75" header="0.3" footer="0.3"/>
  <pageSetup paperSize="9" scale="5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0319-89C8-47D3-95E3-9491F9331BAB}">
  <dimension ref="B2:L17"/>
  <sheetViews>
    <sheetView workbookViewId="0">
      <selection activeCell="H20" sqref="H20"/>
    </sheetView>
  </sheetViews>
  <sheetFormatPr defaultRowHeight="14.4" x14ac:dyDescent="0.3"/>
  <cols>
    <col min="1" max="1" width="5.109375" style="55" customWidth="1"/>
    <col min="2" max="2" width="8.88671875" style="55"/>
    <col min="3" max="4" width="13.33203125" style="55" customWidth="1"/>
    <col min="5" max="7" width="8.88671875" style="55"/>
    <col min="8" max="8" width="13.21875" style="55" customWidth="1"/>
    <col min="9" max="16384" width="8.88671875" style="55"/>
  </cols>
  <sheetData>
    <row r="2" spans="2:12" x14ac:dyDescent="0.3">
      <c r="B2" s="65"/>
      <c r="C2" s="65"/>
      <c r="D2" s="65"/>
      <c r="E2" s="65"/>
      <c r="F2" s="65"/>
      <c r="G2" s="81" t="s">
        <v>341</v>
      </c>
      <c r="H2" s="54"/>
      <c r="I2" s="54"/>
      <c r="J2" s="54"/>
      <c r="K2" s="54"/>
      <c r="L2" s="65"/>
    </row>
    <row r="3" spans="2:12" x14ac:dyDescent="0.3">
      <c r="B3" s="82" t="s">
        <v>310</v>
      </c>
      <c r="C3" s="54"/>
      <c r="D3" s="54"/>
      <c r="E3" s="54"/>
      <c r="F3" s="54"/>
      <c r="G3" s="54"/>
      <c r="H3" s="54"/>
      <c r="I3" s="65"/>
      <c r="J3" s="65"/>
      <c r="K3" s="65"/>
      <c r="L3" s="65"/>
    </row>
    <row r="4" spans="2:12" x14ac:dyDescent="0.3">
      <c r="B4" s="83" t="s">
        <v>330</v>
      </c>
      <c r="C4" s="33" t="s">
        <v>331</v>
      </c>
      <c r="D4" s="53"/>
      <c r="E4" s="53"/>
      <c r="F4" s="53"/>
      <c r="G4" s="53"/>
      <c r="H4" s="53"/>
      <c r="I4" s="84"/>
      <c r="J4" s="65"/>
      <c r="K4" s="65"/>
      <c r="L4" s="65"/>
    </row>
    <row r="5" spans="2:12" x14ac:dyDescent="0.3">
      <c r="B5" s="83" t="s">
        <v>332</v>
      </c>
      <c r="C5" s="53"/>
      <c r="D5" s="53"/>
      <c r="E5" s="53"/>
      <c r="G5" s="53"/>
      <c r="H5" s="53"/>
      <c r="I5" s="84"/>
      <c r="J5" s="65"/>
      <c r="K5" s="65"/>
      <c r="L5" s="65"/>
    </row>
    <row r="6" spans="2:12" x14ac:dyDescent="0.3">
      <c r="B6" s="83" t="s">
        <v>314</v>
      </c>
      <c r="C6" s="53"/>
      <c r="D6" s="53"/>
      <c r="E6" s="53"/>
      <c r="F6" s="53"/>
      <c r="G6" s="53"/>
      <c r="H6" s="53"/>
      <c r="I6" s="84"/>
      <c r="J6" s="65"/>
      <c r="K6" s="65"/>
      <c r="L6" s="65"/>
    </row>
    <row r="7" spans="2:12" x14ac:dyDescent="0.3">
      <c r="B7" s="83" t="s">
        <v>333</v>
      </c>
      <c r="C7" s="53"/>
      <c r="D7" s="53"/>
      <c r="E7" s="53"/>
      <c r="F7" s="53"/>
      <c r="G7" s="53"/>
      <c r="H7" s="53"/>
      <c r="I7" s="84"/>
      <c r="J7" s="65"/>
      <c r="K7" s="65"/>
      <c r="L7" s="65"/>
    </row>
    <row r="8" spans="2:12" x14ac:dyDescent="0.3">
      <c r="B8" s="83" t="s">
        <v>334</v>
      </c>
      <c r="C8" s="53"/>
      <c r="D8" s="53"/>
      <c r="E8" s="53"/>
      <c r="F8" s="53"/>
      <c r="G8" s="53"/>
      <c r="H8" s="53"/>
      <c r="I8" s="84"/>
      <c r="J8" s="65"/>
      <c r="K8" s="65"/>
      <c r="L8" s="65"/>
    </row>
    <row r="9" spans="2:12" x14ac:dyDescent="0.3">
      <c r="B9" s="83" t="s">
        <v>335</v>
      </c>
      <c r="C9" s="53"/>
      <c r="D9" s="53"/>
      <c r="E9" s="53"/>
      <c r="F9" s="53"/>
      <c r="G9" s="53"/>
      <c r="H9" s="53"/>
      <c r="I9" s="84"/>
      <c r="J9" s="65"/>
      <c r="K9" s="65"/>
      <c r="L9" s="65"/>
    </row>
    <row r="10" spans="2:12" ht="15" thickBot="1" x14ac:dyDescent="0.35">
      <c r="B10" s="80"/>
      <c r="C10" s="54"/>
      <c r="D10" s="54"/>
      <c r="E10" s="54"/>
      <c r="F10" s="54"/>
      <c r="G10" s="54"/>
      <c r="H10" s="54"/>
      <c r="I10" s="65"/>
      <c r="J10" s="65"/>
      <c r="K10" s="65"/>
      <c r="L10" s="65"/>
    </row>
    <row r="11" spans="2:12" ht="21.6" customHeight="1" thickBot="1" x14ac:dyDescent="0.35">
      <c r="B11" s="182" t="s">
        <v>210</v>
      </c>
      <c r="C11" s="184" t="s">
        <v>318</v>
      </c>
      <c r="D11" s="185"/>
      <c r="E11" s="182" t="s">
        <v>319</v>
      </c>
      <c r="F11" s="182" t="s">
        <v>322</v>
      </c>
      <c r="G11" s="182" t="s">
        <v>320</v>
      </c>
      <c r="H11" s="182" t="s">
        <v>336</v>
      </c>
      <c r="I11" s="65"/>
      <c r="J11" s="65"/>
      <c r="K11" s="65"/>
      <c r="L11" s="65"/>
    </row>
    <row r="12" spans="2:12" ht="21.6" customHeight="1" thickBot="1" x14ac:dyDescent="0.35">
      <c r="B12" s="183"/>
      <c r="C12" s="85" t="s">
        <v>2</v>
      </c>
      <c r="D12" s="86" t="s">
        <v>3</v>
      </c>
      <c r="E12" s="183"/>
      <c r="F12" s="183"/>
      <c r="G12" s="183"/>
      <c r="H12" s="183"/>
      <c r="I12" s="65"/>
      <c r="J12" s="65"/>
      <c r="K12" s="65"/>
      <c r="L12" s="65"/>
    </row>
    <row r="13" spans="2:12" ht="36.6" thickBot="1" x14ac:dyDescent="0.35">
      <c r="B13" s="87">
        <v>1</v>
      </c>
      <c r="C13" s="88" t="s">
        <v>337</v>
      </c>
      <c r="D13" s="89" t="s">
        <v>338</v>
      </c>
      <c r="E13" s="90" t="s">
        <v>324</v>
      </c>
      <c r="F13" s="90" t="s">
        <v>0</v>
      </c>
      <c r="G13" s="90" t="s">
        <v>326</v>
      </c>
      <c r="H13" s="90" t="s">
        <v>339</v>
      </c>
      <c r="I13" s="65"/>
      <c r="J13" s="65"/>
      <c r="K13" s="65"/>
      <c r="L13" s="65"/>
    </row>
    <row r="14" spans="2:12" x14ac:dyDescent="0.3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x14ac:dyDescent="0.3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2" x14ac:dyDescent="0.3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x14ac:dyDescent="0.3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</sheetData>
  <mergeCells count="6">
    <mergeCell ref="H11:H12"/>
    <mergeCell ref="B11:B12"/>
    <mergeCell ref="C11:D11"/>
    <mergeCell ref="E11:E12"/>
    <mergeCell ref="F11:F12"/>
    <mergeCell ref="G11:G1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7"/>
  <sheetViews>
    <sheetView zoomScale="120" zoomScaleNormal="120" workbookViewId="0">
      <selection activeCell="P15" sqref="P15"/>
    </sheetView>
  </sheetViews>
  <sheetFormatPr defaultRowHeight="14.4" x14ac:dyDescent="0.3"/>
  <cols>
    <col min="2" max="2" width="4.88671875" customWidth="1"/>
    <col min="3" max="3" width="14.44140625" customWidth="1"/>
    <col min="4" max="4" width="17.21875" customWidth="1"/>
    <col min="5" max="7" width="7.44140625" customWidth="1"/>
    <col min="8" max="8" width="11.109375" customWidth="1"/>
    <col min="9" max="9" width="9.33203125" customWidth="1"/>
    <col min="10" max="10" width="10" customWidth="1"/>
    <col min="11" max="11" width="11.44140625" customWidth="1"/>
  </cols>
  <sheetData>
    <row r="2" spans="1:12" x14ac:dyDescent="0.3">
      <c r="C2" t="s">
        <v>444</v>
      </c>
    </row>
    <row r="4" spans="1:12" x14ac:dyDescent="0.3">
      <c r="C4" s="50" t="s">
        <v>202</v>
      </c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3">
      <c r="C5" s="50" t="s">
        <v>203</v>
      </c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3">
      <c r="C6" s="50" t="s">
        <v>204</v>
      </c>
      <c r="D6" s="50"/>
      <c r="E6" s="50"/>
      <c r="F6" s="50"/>
      <c r="G6" s="50"/>
      <c r="H6" s="50"/>
      <c r="I6" s="50"/>
      <c r="J6" s="50"/>
      <c r="K6" s="50"/>
      <c r="L6" s="50"/>
    </row>
    <row r="7" spans="1:12" x14ac:dyDescent="0.3">
      <c r="C7" s="50" t="s">
        <v>205</v>
      </c>
      <c r="D7" s="50"/>
      <c r="E7" s="50"/>
      <c r="F7" s="50"/>
      <c r="G7" s="50"/>
      <c r="H7" s="50"/>
      <c r="I7" s="50"/>
      <c r="J7" s="50"/>
      <c r="K7" s="50"/>
      <c r="L7" s="50"/>
    </row>
    <row r="8" spans="1:12" x14ac:dyDescent="0.3">
      <c r="C8" s="50" t="s">
        <v>206</v>
      </c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3">
      <c r="C9" s="50" t="s">
        <v>209</v>
      </c>
      <c r="D9" s="50"/>
      <c r="E9" s="50"/>
      <c r="F9" s="50"/>
      <c r="G9" s="50"/>
      <c r="H9" s="50"/>
      <c r="I9" s="50"/>
      <c r="J9" s="50"/>
      <c r="K9" s="50"/>
      <c r="L9" s="50"/>
    </row>
    <row r="11" spans="1:12" ht="18.600000000000001" customHeight="1" x14ac:dyDescent="0.3">
      <c r="B11" s="186" t="s">
        <v>163</v>
      </c>
      <c r="C11" s="186" t="s">
        <v>2</v>
      </c>
      <c r="D11" s="186" t="s">
        <v>3</v>
      </c>
      <c r="E11" s="187" t="s">
        <v>194</v>
      </c>
      <c r="F11" s="188"/>
      <c r="G11" s="188"/>
      <c r="H11" s="189"/>
      <c r="I11" s="190" t="s">
        <v>199</v>
      </c>
      <c r="J11" s="186" t="s">
        <v>192</v>
      </c>
      <c r="K11" s="186" t="s">
        <v>208</v>
      </c>
    </row>
    <row r="12" spans="1:12" ht="18.600000000000001" customHeight="1" x14ac:dyDescent="0.3">
      <c r="B12" s="186"/>
      <c r="C12" s="186"/>
      <c r="D12" s="186"/>
      <c r="E12" s="49" t="s">
        <v>195</v>
      </c>
      <c r="F12" s="49" t="s">
        <v>196</v>
      </c>
      <c r="G12" s="49" t="s">
        <v>197</v>
      </c>
      <c r="H12" s="49" t="s">
        <v>198</v>
      </c>
      <c r="I12" s="191"/>
      <c r="J12" s="186"/>
      <c r="K12" s="186"/>
    </row>
    <row r="13" spans="1:12" ht="13.2" customHeight="1" x14ac:dyDescent="0.3">
      <c r="A13">
        <v>1</v>
      </c>
      <c r="B13" s="34" t="s">
        <v>172</v>
      </c>
      <c r="C13" s="34" t="s">
        <v>45</v>
      </c>
      <c r="D13" s="46" t="s">
        <v>121</v>
      </c>
      <c r="E13" s="34">
        <v>0</v>
      </c>
      <c r="F13" s="34">
        <v>0</v>
      </c>
      <c r="G13" s="34">
        <v>5</v>
      </c>
      <c r="H13" s="35">
        <v>5</v>
      </c>
      <c r="I13" s="44">
        <v>10.638297872340425</v>
      </c>
      <c r="J13" s="35" t="s">
        <v>165</v>
      </c>
      <c r="K13" s="36" t="s">
        <v>0</v>
      </c>
    </row>
    <row r="14" spans="1:12" ht="13.2" customHeight="1" x14ac:dyDescent="0.3">
      <c r="A14">
        <v>2</v>
      </c>
      <c r="B14" s="37" t="s">
        <v>164</v>
      </c>
      <c r="C14" s="37" t="s">
        <v>5</v>
      </c>
      <c r="D14" s="47" t="s">
        <v>79</v>
      </c>
      <c r="E14" s="37">
        <v>0</v>
      </c>
      <c r="F14" s="37">
        <v>1</v>
      </c>
      <c r="G14" s="37">
        <v>4</v>
      </c>
      <c r="H14" s="35">
        <v>5</v>
      </c>
      <c r="I14" s="44">
        <v>10.638297872340425</v>
      </c>
      <c r="J14" s="38" t="s">
        <v>165</v>
      </c>
      <c r="K14" s="39" t="s">
        <v>0</v>
      </c>
    </row>
    <row r="15" spans="1:12" ht="13.2" customHeight="1" x14ac:dyDescent="0.3">
      <c r="A15">
        <v>3</v>
      </c>
      <c r="B15" s="37" t="s">
        <v>184</v>
      </c>
      <c r="C15" s="37" t="s">
        <v>37</v>
      </c>
      <c r="D15" s="47" t="s">
        <v>113</v>
      </c>
      <c r="E15" s="37">
        <v>0</v>
      </c>
      <c r="F15" s="37">
        <v>0</v>
      </c>
      <c r="G15" s="37">
        <v>3</v>
      </c>
      <c r="H15" s="35">
        <v>3</v>
      </c>
      <c r="I15" s="44">
        <v>6.3829787234042561</v>
      </c>
      <c r="J15" s="38" t="s">
        <v>165</v>
      </c>
      <c r="K15" s="39" t="s">
        <v>0</v>
      </c>
    </row>
    <row r="16" spans="1:12" ht="13.2" customHeight="1" x14ac:dyDescent="0.3">
      <c r="A16">
        <v>4</v>
      </c>
      <c r="B16" s="37" t="s">
        <v>171</v>
      </c>
      <c r="C16" s="37" t="s">
        <v>19</v>
      </c>
      <c r="D16" s="47" t="s">
        <v>93</v>
      </c>
      <c r="E16" s="37">
        <v>0</v>
      </c>
      <c r="F16" s="37">
        <v>0</v>
      </c>
      <c r="G16" s="37">
        <v>3</v>
      </c>
      <c r="H16" s="35">
        <v>3</v>
      </c>
      <c r="I16" s="44">
        <v>6.3829787234042561</v>
      </c>
      <c r="J16" s="38" t="s">
        <v>165</v>
      </c>
      <c r="K16" s="39" t="s">
        <v>0</v>
      </c>
    </row>
    <row r="17" spans="1:11" ht="13.2" customHeight="1" x14ac:dyDescent="0.3">
      <c r="A17">
        <v>5</v>
      </c>
      <c r="B17" s="37" t="s">
        <v>168</v>
      </c>
      <c r="C17" s="37" t="s">
        <v>46</v>
      </c>
      <c r="D17" s="47" t="s">
        <v>122</v>
      </c>
      <c r="E17" s="37">
        <v>0</v>
      </c>
      <c r="F17" s="37">
        <v>1</v>
      </c>
      <c r="G17" s="37">
        <v>2</v>
      </c>
      <c r="H17" s="35">
        <v>3</v>
      </c>
      <c r="I17" s="44">
        <v>6.3829787234042561</v>
      </c>
      <c r="J17" s="38" t="s">
        <v>165</v>
      </c>
      <c r="K17" s="39" t="s">
        <v>0</v>
      </c>
    </row>
    <row r="18" spans="1:11" ht="13.2" customHeight="1" x14ac:dyDescent="0.3">
      <c r="A18">
        <v>6</v>
      </c>
      <c r="B18" s="37" t="s">
        <v>166</v>
      </c>
      <c r="C18" s="37" t="s">
        <v>66</v>
      </c>
      <c r="D18" s="47" t="s">
        <v>143</v>
      </c>
      <c r="E18" s="37">
        <v>0</v>
      </c>
      <c r="F18" s="37">
        <v>0</v>
      </c>
      <c r="G18" s="37">
        <v>2</v>
      </c>
      <c r="H18" s="35">
        <v>2</v>
      </c>
      <c r="I18" s="44">
        <v>4.2553191489361701</v>
      </c>
      <c r="J18" s="38" t="s">
        <v>165</v>
      </c>
      <c r="K18" s="39" t="s">
        <v>0</v>
      </c>
    </row>
    <row r="19" spans="1:11" ht="13.2" customHeight="1" x14ac:dyDescent="0.3">
      <c r="A19">
        <v>7</v>
      </c>
      <c r="B19" s="37" t="s">
        <v>190</v>
      </c>
      <c r="C19" s="37" t="s">
        <v>36</v>
      </c>
      <c r="D19" s="47" t="s">
        <v>112</v>
      </c>
      <c r="E19" s="37">
        <v>0</v>
      </c>
      <c r="F19" s="37">
        <v>0</v>
      </c>
      <c r="G19" s="37">
        <v>2</v>
      </c>
      <c r="H19" s="35">
        <v>2</v>
      </c>
      <c r="I19" s="44">
        <v>4.2553191489361701</v>
      </c>
      <c r="J19" s="38" t="s">
        <v>165</v>
      </c>
      <c r="K19" s="39" t="s">
        <v>0</v>
      </c>
    </row>
    <row r="20" spans="1:11" ht="13.2" customHeight="1" x14ac:dyDescent="0.3">
      <c r="A20">
        <v>8</v>
      </c>
      <c r="B20" s="37" t="s">
        <v>182</v>
      </c>
      <c r="C20" s="37" t="s">
        <v>26</v>
      </c>
      <c r="D20" s="47" t="s">
        <v>101</v>
      </c>
      <c r="E20" s="37">
        <v>0</v>
      </c>
      <c r="F20" s="37">
        <v>0</v>
      </c>
      <c r="G20" s="37">
        <v>2</v>
      </c>
      <c r="H20" s="35">
        <v>2</v>
      </c>
      <c r="I20" s="44">
        <v>4.2553191489361701</v>
      </c>
      <c r="J20" s="38" t="s">
        <v>165</v>
      </c>
      <c r="K20" s="39" t="s">
        <v>0</v>
      </c>
    </row>
    <row r="21" spans="1:11" ht="13.2" customHeight="1" x14ac:dyDescent="0.3">
      <c r="A21">
        <v>9</v>
      </c>
      <c r="B21" s="37" t="s">
        <v>186</v>
      </c>
      <c r="C21" s="37" t="s">
        <v>16</v>
      </c>
      <c r="D21" s="47" t="s">
        <v>90</v>
      </c>
      <c r="E21" s="37">
        <v>0</v>
      </c>
      <c r="F21" s="37">
        <v>0</v>
      </c>
      <c r="G21" s="37">
        <v>2</v>
      </c>
      <c r="H21" s="35">
        <v>2</v>
      </c>
      <c r="I21" s="44">
        <v>4.2553191489361701</v>
      </c>
      <c r="J21" s="38" t="s">
        <v>165</v>
      </c>
      <c r="K21" s="39" t="s">
        <v>0</v>
      </c>
    </row>
    <row r="22" spans="1:11" ht="13.2" customHeight="1" x14ac:dyDescent="0.3">
      <c r="A22">
        <v>10</v>
      </c>
      <c r="B22" s="37" t="s">
        <v>185</v>
      </c>
      <c r="C22" s="37" t="s">
        <v>15</v>
      </c>
      <c r="D22" s="47" t="s">
        <v>89</v>
      </c>
      <c r="E22" s="37">
        <v>0</v>
      </c>
      <c r="F22" s="37">
        <v>0</v>
      </c>
      <c r="G22" s="37">
        <v>2</v>
      </c>
      <c r="H22" s="35">
        <v>2</v>
      </c>
      <c r="I22" s="44">
        <v>4.2553191489361701</v>
      </c>
      <c r="J22" s="38" t="s">
        <v>165</v>
      </c>
      <c r="K22" s="39" t="s">
        <v>0</v>
      </c>
    </row>
    <row r="23" spans="1:11" ht="13.2" customHeight="1" x14ac:dyDescent="0.3">
      <c r="A23">
        <v>11</v>
      </c>
      <c r="B23" s="37" t="s">
        <v>167</v>
      </c>
      <c r="C23" s="37" t="s">
        <v>4</v>
      </c>
      <c r="D23" s="47" t="s">
        <v>78</v>
      </c>
      <c r="E23" s="37">
        <v>0</v>
      </c>
      <c r="F23" s="37">
        <v>1</v>
      </c>
      <c r="G23" s="37">
        <v>1</v>
      </c>
      <c r="H23" s="35">
        <v>2</v>
      </c>
      <c r="I23" s="44">
        <v>4.2553191489361701</v>
      </c>
      <c r="J23" s="38" t="s">
        <v>207</v>
      </c>
      <c r="K23" s="39" t="s">
        <v>0</v>
      </c>
    </row>
    <row r="24" spans="1:11" ht="13.2" customHeight="1" x14ac:dyDescent="0.3">
      <c r="A24">
        <v>12</v>
      </c>
      <c r="B24" s="37" t="s">
        <v>175</v>
      </c>
      <c r="C24" s="37" t="s">
        <v>29</v>
      </c>
      <c r="D24" s="47" t="s">
        <v>104</v>
      </c>
      <c r="E24" s="37">
        <v>0</v>
      </c>
      <c r="F24" s="37">
        <v>1</v>
      </c>
      <c r="G24" s="37">
        <v>1</v>
      </c>
      <c r="H24" s="35">
        <v>2</v>
      </c>
      <c r="I24" s="44">
        <v>4.2553191489361701</v>
      </c>
      <c r="J24" s="38" t="s">
        <v>165</v>
      </c>
      <c r="K24" s="39" t="s">
        <v>0</v>
      </c>
    </row>
    <row r="25" spans="1:11" ht="13.2" customHeight="1" x14ac:dyDescent="0.3">
      <c r="A25">
        <v>13</v>
      </c>
      <c r="B25" s="37" t="s">
        <v>191</v>
      </c>
      <c r="C25" s="37" t="s">
        <v>20</v>
      </c>
      <c r="D25" s="47" t="s">
        <v>94</v>
      </c>
      <c r="E25" s="37">
        <v>0</v>
      </c>
      <c r="F25" s="37">
        <v>1</v>
      </c>
      <c r="G25" s="37">
        <v>1</v>
      </c>
      <c r="H25" s="35">
        <v>2</v>
      </c>
      <c r="I25" s="44">
        <v>4.2553191489361701</v>
      </c>
      <c r="J25" s="38" t="s">
        <v>165</v>
      </c>
      <c r="K25" s="39" t="s">
        <v>0</v>
      </c>
    </row>
    <row r="26" spans="1:11" ht="13.2" customHeight="1" x14ac:dyDescent="0.3">
      <c r="A26">
        <v>14</v>
      </c>
      <c r="B26" s="37" t="s">
        <v>169</v>
      </c>
      <c r="C26" s="37" t="s">
        <v>38</v>
      </c>
      <c r="D26" s="47" t="s">
        <v>114</v>
      </c>
      <c r="E26" s="37">
        <v>0</v>
      </c>
      <c r="F26" s="37">
        <v>1</v>
      </c>
      <c r="G26" s="37">
        <v>1</v>
      </c>
      <c r="H26" s="35">
        <v>2</v>
      </c>
      <c r="I26" s="44">
        <v>4.2553191489361701</v>
      </c>
      <c r="J26" s="38" t="s">
        <v>165</v>
      </c>
      <c r="K26" s="39" t="s">
        <v>0</v>
      </c>
    </row>
    <row r="27" spans="1:11" ht="13.2" customHeight="1" x14ac:dyDescent="0.3">
      <c r="A27">
        <v>15</v>
      </c>
      <c r="B27" s="37" t="s">
        <v>177</v>
      </c>
      <c r="C27" s="37" t="s">
        <v>69</v>
      </c>
      <c r="D27" s="47" t="s">
        <v>146</v>
      </c>
      <c r="E27" s="37">
        <v>0</v>
      </c>
      <c r="F27" s="37">
        <v>0</v>
      </c>
      <c r="G27" s="37">
        <v>1</v>
      </c>
      <c r="H27" s="35">
        <v>1</v>
      </c>
      <c r="I27" s="44">
        <v>2.1276595744680851</v>
      </c>
      <c r="J27" s="38" t="s">
        <v>165</v>
      </c>
      <c r="K27" s="39" t="s">
        <v>0</v>
      </c>
    </row>
    <row r="28" spans="1:11" ht="13.2" customHeight="1" x14ac:dyDescent="0.3">
      <c r="A28">
        <v>16</v>
      </c>
      <c r="B28" s="37" t="s">
        <v>173</v>
      </c>
      <c r="C28" s="37" t="s">
        <v>52</v>
      </c>
      <c r="D28" s="47" t="s">
        <v>128</v>
      </c>
      <c r="E28" s="37">
        <v>0</v>
      </c>
      <c r="F28" s="37">
        <v>0</v>
      </c>
      <c r="G28" s="37">
        <v>1</v>
      </c>
      <c r="H28" s="35">
        <v>1</v>
      </c>
      <c r="I28" s="44">
        <v>2.1276595744680851</v>
      </c>
      <c r="J28" s="38" t="s">
        <v>165</v>
      </c>
      <c r="K28" s="39" t="s">
        <v>0</v>
      </c>
    </row>
    <row r="29" spans="1:11" ht="13.2" customHeight="1" x14ac:dyDescent="0.3">
      <c r="A29">
        <v>17</v>
      </c>
      <c r="B29" s="37" t="s">
        <v>188</v>
      </c>
      <c r="C29" s="37" t="s">
        <v>189</v>
      </c>
      <c r="D29" s="47" t="s">
        <v>148</v>
      </c>
      <c r="E29" s="37">
        <v>0</v>
      </c>
      <c r="F29" s="37">
        <v>0</v>
      </c>
      <c r="G29" s="37">
        <v>1</v>
      </c>
      <c r="H29" s="35">
        <v>1</v>
      </c>
      <c r="I29" s="44">
        <v>2.1276595744680851</v>
      </c>
      <c r="J29" s="38" t="s">
        <v>165</v>
      </c>
      <c r="K29" s="39" t="s">
        <v>0</v>
      </c>
    </row>
    <row r="30" spans="1:11" ht="13.2" customHeight="1" x14ac:dyDescent="0.3">
      <c r="A30">
        <v>18</v>
      </c>
      <c r="B30" s="37" t="s">
        <v>174</v>
      </c>
      <c r="C30" s="37" t="s">
        <v>75</v>
      </c>
      <c r="D30" s="47" t="s">
        <v>133</v>
      </c>
      <c r="E30" s="37">
        <v>0</v>
      </c>
      <c r="F30" s="37">
        <v>0</v>
      </c>
      <c r="G30" s="37">
        <v>1</v>
      </c>
      <c r="H30" s="35">
        <v>1</v>
      </c>
      <c r="I30" s="44">
        <v>2.1276595744680851</v>
      </c>
      <c r="J30" s="38" t="s">
        <v>165</v>
      </c>
      <c r="K30" s="39" t="s">
        <v>0</v>
      </c>
    </row>
    <row r="31" spans="1:11" ht="13.2" customHeight="1" x14ac:dyDescent="0.3">
      <c r="A31">
        <v>19</v>
      </c>
      <c r="B31" s="37" t="s">
        <v>187</v>
      </c>
      <c r="C31" s="37" t="s">
        <v>64</v>
      </c>
      <c r="D31" s="47" t="s">
        <v>141</v>
      </c>
      <c r="E31" s="37">
        <v>0</v>
      </c>
      <c r="F31" s="37">
        <v>0</v>
      </c>
      <c r="G31" s="37">
        <v>1</v>
      </c>
      <c r="H31" s="35">
        <v>1</v>
      </c>
      <c r="I31" s="44">
        <v>2.1276595744680851</v>
      </c>
      <c r="J31" s="38" t="s">
        <v>165</v>
      </c>
      <c r="K31" s="39" t="s">
        <v>0</v>
      </c>
    </row>
    <row r="32" spans="1:11" ht="13.2" customHeight="1" x14ac:dyDescent="0.3">
      <c r="A32">
        <v>20</v>
      </c>
      <c r="B32" s="37" t="s">
        <v>183</v>
      </c>
      <c r="C32" s="37" t="s">
        <v>40</v>
      </c>
      <c r="D32" s="47" t="s">
        <v>116</v>
      </c>
      <c r="E32" s="37">
        <v>0</v>
      </c>
      <c r="F32" s="37">
        <v>0</v>
      </c>
      <c r="G32" s="37">
        <v>1</v>
      </c>
      <c r="H32" s="35">
        <v>1</v>
      </c>
      <c r="I32" s="44">
        <v>2.1276595744680851</v>
      </c>
      <c r="J32" s="38" t="s">
        <v>165</v>
      </c>
      <c r="K32" s="39" t="s">
        <v>0</v>
      </c>
    </row>
    <row r="33" spans="1:11" ht="13.2" customHeight="1" x14ac:dyDescent="0.3">
      <c r="A33">
        <v>21</v>
      </c>
      <c r="B33" s="37" t="s">
        <v>178</v>
      </c>
      <c r="C33" s="37" t="s">
        <v>179</v>
      </c>
      <c r="D33" s="47" t="s">
        <v>200</v>
      </c>
      <c r="E33" s="37">
        <v>0</v>
      </c>
      <c r="F33" s="37">
        <v>0</v>
      </c>
      <c r="G33" s="37">
        <v>1</v>
      </c>
      <c r="H33" s="35">
        <v>1</v>
      </c>
      <c r="I33" s="44">
        <v>2.1276595744680851</v>
      </c>
      <c r="J33" s="38" t="s">
        <v>165</v>
      </c>
      <c r="K33" s="39" t="s">
        <v>0</v>
      </c>
    </row>
    <row r="34" spans="1:11" ht="13.2" customHeight="1" x14ac:dyDescent="0.3">
      <c r="A34">
        <v>22</v>
      </c>
      <c r="B34" s="37" t="s">
        <v>180</v>
      </c>
      <c r="C34" s="37" t="s">
        <v>181</v>
      </c>
      <c r="D34" s="47" t="s">
        <v>201</v>
      </c>
      <c r="E34" s="37">
        <v>0</v>
      </c>
      <c r="F34" s="37">
        <v>0</v>
      </c>
      <c r="G34" s="37">
        <v>1</v>
      </c>
      <c r="H34" s="35">
        <v>1</v>
      </c>
      <c r="I34" s="44">
        <v>2.1276595744680851</v>
      </c>
      <c r="J34" s="38" t="s">
        <v>165</v>
      </c>
      <c r="K34" s="39" t="s">
        <v>0</v>
      </c>
    </row>
    <row r="35" spans="1:11" ht="13.2" customHeight="1" x14ac:dyDescent="0.3">
      <c r="A35">
        <v>23</v>
      </c>
      <c r="B35" s="37" t="s">
        <v>176</v>
      </c>
      <c r="C35" s="37" t="s">
        <v>13</v>
      </c>
      <c r="D35" s="47" t="s">
        <v>87</v>
      </c>
      <c r="E35" s="37">
        <v>0</v>
      </c>
      <c r="F35" s="37">
        <v>0</v>
      </c>
      <c r="G35" s="37">
        <v>1</v>
      </c>
      <c r="H35" s="35">
        <v>1</v>
      </c>
      <c r="I35" s="44">
        <v>2.1276595744680851</v>
      </c>
      <c r="J35" s="41" t="s">
        <v>165</v>
      </c>
      <c r="K35" s="42" t="s">
        <v>0</v>
      </c>
    </row>
    <row r="36" spans="1:11" ht="13.2" customHeight="1" x14ac:dyDescent="0.3">
      <c r="A36">
        <v>24</v>
      </c>
      <c r="B36" s="40" t="s">
        <v>170</v>
      </c>
      <c r="C36" s="40" t="s">
        <v>21</v>
      </c>
      <c r="D36" s="48" t="s">
        <v>95</v>
      </c>
      <c r="E36" s="40">
        <v>0</v>
      </c>
      <c r="F36" s="40">
        <v>1</v>
      </c>
      <c r="G36" s="41">
        <v>0</v>
      </c>
      <c r="H36" s="45">
        <v>1</v>
      </c>
      <c r="I36" s="44">
        <v>2.1276595744680851</v>
      </c>
      <c r="J36" s="43" t="s">
        <v>165</v>
      </c>
      <c r="K36" s="39" t="s">
        <v>0</v>
      </c>
    </row>
    <row r="37" spans="1:11" x14ac:dyDescent="0.3">
      <c r="B37" s="192" t="s">
        <v>193</v>
      </c>
      <c r="C37" s="192"/>
      <c r="D37" s="192"/>
      <c r="E37" s="39">
        <v>0</v>
      </c>
      <c r="F37" s="39">
        <v>7</v>
      </c>
      <c r="G37" s="39">
        <v>40</v>
      </c>
      <c r="H37" s="39">
        <v>47</v>
      </c>
      <c r="I37" s="33"/>
      <c r="J37" s="33"/>
      <c r="K37" s="33"/>
    </row>
  </sheetData>
  <sortState xmlns:xlrd2="http://schemas.microsoft.com/office/spreadsheetml/2017/richdata2" ref="B14:K36">
    <sortCondition descending="1" ref="I14:I36"/>
  </sortState>
  <mergeCells count="8">
    <mergeCell ref="K11:K12"/>
    <mergeCell ref="E11:H11"/>
    <mergeCell ref="I11:I12"/>
    <mergeCell ref="B37:D37"/>
    <mergeCell ref="B11:B12"/>
    <mergeCell ref="C11:C12"/>
    <mergeCell ref="D11:D12"/>
    <mergeCell ref="J11:J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30"/>
  <sheetViews>
    <sheetView workbookViewId="0">
      <selection activeCell="J11" sqref="J11"/>
    </sheetView>
  </sheetViews>
  <sheetFormatPr defaultRowHeight="14.4" x14ac:dyDescent="0.3"/>
  <cols>
    <col min="3" max="3" width="4.77734375" customWidth="1"/>
    <col min="4" max="7" width="20.88671875" customWidth="1"/>
  </cols>
  <sheetData>
    <row r="2" spans="3:7" x14ac:dyDescent="0.3">
      <c r="C2" s="51" t="s">
        <v>445</v>
      </c>
    </row>
    <row r="3" spans="3:7" x14ac:dyDescent="0.3">
      <c r="C3" s="51"/>
    </row>
    <row r="4" spans="3:7" x14ac:dyDescent="0.3">
      <c r="C4" s="51"/>
      <c r="D4" t="s">
        <v>241</v>
      </c>
    </row>
    <row r="6" spans="3:7" ht="24" x14ac:dyDescent="0.3">
      <c r="C6" s="52" t="s">
        <v>210</v>
      </c>
      <c r="D6" s="52" t="s">
        <v>2</v>
      </c>
      <c r="E6" s="52" t="s">
        <v>3</v>
      </c>
      <c r="F6" s="52" t="s">
        <v>211</v>
      </c>
      <c r="G6" s="52" t="s">
        <v>236</v>
      </c>
    </row>
    <row r="7" spans="3:7" x14ac:dyDescent="0.3">
      <c r="C7" s="3">
        <v>1</v>
      </c>
      <c r="D7" s="3" t="s">
        <v>19</v>
      </c>
      <c r="E7" s="8" t="s">
        <v>93</v>
      </c>
      <c r="F7" s="15" t="s">
        <v>212</v>
      </c>
      <c r="G7" s="3" t="s">
        <v>237</v>
      </c>
    </row>
    <row r="8" spans="3:7" x14ac:dyDescent="0.3">
      <c r="C8" s="3">
        <v>2</v>
      </c>
      <c r="D8" s="3" t="s">
        <v>40</v>
      </c>
      <c r="E8" s="8" t="s">
        <v>116</v>
      </c>
      <c r="F8" s="15" t="s">
        <v>213</v>
      </c>
      <c r="G8" s="3" t="s">
        <v>238</v>
      </c>
    </row>
    <row r="9" spans="3:7" x14ac:dyDescent="0.3">
      <c r="C9" s="3">
        <v>3</v>
      </c>
      <c r="D9" s="3" t="s">
        <v>64</v>
      </c>
      <c r="E9" s="8" t="s">
        <v>141</v>
      </c>
      <c r="F9" s="15" t="s">
        <v>214</v>
      </c>
      <c r="G9" s="3" t="s">
        <v>239</v>
      </c>
    </row>
    <row r="10" spans="3:7" x14ac:dyDescent="0.3">
      <c r="C10" s="3">
        <v>4</v>
      </c>
      <c r="D10" s="3" t="s">
        <v>29</v>
      </c>
      <c r="E10" s="8" t="s">
        <v>104</v>
      </c>
      <c r="F10" s="15" t="s">
        <v>215</v>
      </c>
      <c r="G10" s="3" t="s">
        <v>239</v>
      </c>
    </row>
    <row r="11" spans="3:7" x14ac:dyDescent="0.3">
      <c r="C11" s="3">
        <v>5</v>
      </c>
      <c r="D11" s="3" t="s">
        <v>4</v>
      </c>
      <c r="E11" s="8" t="s">
        <v>78</v>
      </c>
      <c r="F11" s="15" t="s">
        <v>216</v>
      </c>
      <c r="G11" s="3" t="s">
        <v>239</v>
      </c>
    </row>
    <row r="12" spans="3:7" x14ac:dyDescent="0.3">
      <c r="C12" s="3">
        <v>6</v>
      </c>
      <c r="D12" s="3" t="s">
        <v>46</v>
      </c>
      <c r="E12" s="8" t="s">
        <v>122</v>
      </c>
      <c r="F12" s="15" t="s">
        <v>217</v>
      </c>
      <c r="G12" s="3" t="s">
        <v>237</v>
      </c>
    </row>
    <row r="13" spans="3:7" x14ac:dyDescent="0.3">
      <c r="C13" s="3">
        <v>7</v>
      </c>
      <c r="D13" s="3" t="s">
        <v>179</v>
      </c>
      <c r="E13" s="8" t="s">
        <v>200</v>
      </c>
      <c r="F13" s="15" t="s">
        <v>218</v>
      </c>
      <c r="G13" s="3" t="s">
        <v>239</v>
      </c>
    </row>
    <row r="14" spans="3:7" x14ac:dyDescent="0.3">
      <c r="C14" s="3">
        <v>8</v>
      </c>
      <c r="D14" s="3" t="s">
        <v>20</v>
      </c>
      <c r="E14" s="8" t="s">
        <v>94</v>
      </c>
      <c r="F14" s="15" t="s">
        <v>219</v>
      </c>
      <c r="G14" s="3" t="s">
        <v>239</v>
      </c>
    </row>
    <row r="15" spans="3:7" x14ac:dyDescent="0.3">
      <c r="C15" s="3">
        <v>9</v>
      </c>
      <c r="D15" s="3" t="s">
        <v>21</v>
      </c>
      <c r="E15" s="8" t="s">
        <v>95</v>
      </c>
      <c r="F15" s="15" t="s">
        <v>220</v>
      </c>
      <c r="G15" s="3" t="s">
        <v>239</v>
      </c>
    </row>
    <row r="16" spans="3:7" x14ac:dyDescent="0.3">
      <c r="C16" s="3">
        <v>10</v>
      </c>
      <c r="D16" s="3" t="s">
        <v>26</v>
      </c>
      <c r="E16" s="8" t="s">
        <v>101</v>
      </c>
      <c r="F16" s="15" t="s">
        <v>221</v>
      </c>
      <c r="G16" s="3" t="s">
        <v>239</v>
      </c>
    </row>
    <row r="17" spans="3:7" x14ac:dyDescent="0.3">
      <c r="C17" s="3">
        <v>11</v>
      </c>
      <c r="D17" s="3" t="s">
        <v>15</v>
      </c>
      <c r="E17" s="8" t="s">
        <v>89</v>
      </c>
      <c r="F17" s="15" t="s">
        <v>222</v>
      </c>
      <c r="G17" s="3" t="s">
        <v>238</v>
      </c>
    </row>
    <row r="18" spans="3:7" x14ac:dyDescent="0.3">
      <c r="C18" s="3">
        <v>12</v>
      </c>
      <c r="D18" s="3" t="s">
        <v>69</v>
      </c>
      <c r="E18" s="8" t="s">
        <v>146</v>
      </c>
      <c r="F18" s="15" t="s">
        <v>223</v>
      </c>
      <c r="G18" s="3" t="s">
        <v>238</v>
      </c>
    </row>
    <row r="19" spans="3:7" x14ac:dyDescent="0.3">
      <c r="C19" s="3">
        <v>13</v>
      </c>
      <c r="D19" s="3" t="s">
        <v>45</v>
      </c>
      <c r="E19" s="8" t="s">
        <v>121</v>
      </c>
      <c r="F19" s="15" t="s">
        <v>224</v>
      </c>
      <c r="G19" s="3" t="s">
        <v>237</v>
      </c>
    </row>
    <row r="20" spans="3:7" x14ac:dyDescent="0.3">
      <c r="C20" s="3">
        <v>14</v>
      </c>
      <c r="D20" s="3" t="s">
        <v>52</v>
      </c>
      <c r="E20" s="8" t="s">
        <v>128</v>
      </c>
      <c r="F20" s="15" t="s">
        <v>225</v>
      </c>
      <c r="G20" s="3" t="s">
        <v>239</v>
      </c>
    </row>
    <row r="21" spans="3:7" x14ac:dyDescent="0.3">
      <c r="C21" s="3">
        <v>15</v>
      </c>
      <c r="D21" s="3" t="s">
        <v>181</v>
      </c>
      <c r="E21" s="8" t="s">
        <v>201</v>
      </c>
      <c r="F21" s="15" t="s">
        <v>226</v>
      </c>
      <c r="G21" s="3" t="s">
        <v>238</v>
      </c>
    </row>
    <row r="22" spans="3:7" x14ac:dyDescent="0.3">
      <c r="C22" s="2">
        <v>16</v>
      </c>
      <c r="D22" s="2" t="s">
        <v>75</v>
      </c>
      <c r="E22" s="23" t="s">
        <v>133</v>
      </c>
      <c r="F22" s="9" t="s">
        <v>227</v>
      </c>
      <c r="G22" s="2" t="s">
        <v>240</v>
      </c>
    </row>
    <row r="23" spans="3:7" x14ac:dyDescent="0.3">
      <c r="C23" s="3">
        <v>17</v>
      </c>
      <c r="D23" s="3" t="s">
        <v>37</v>
      </c>
      <c r="E23" s="8" t="s">
        <v>113</v>
      </c>
      <c r="F23" s="15" t="s">
        <v>228</v>
      </c>
      <c r="G23" s="3" t="s">
        <v>239</v>
      </c>
    </row>
    <row r="24" spans="3:7" x14ac:dyDescent="0.3">
      <c r="C24" s="3">
        <v>18</v>
      </c>
      <c r="D24" s="3" t="s">
        <v>36</v>
      </c>
      <c r="E24" s="8" t="s">
        <v>112</v>
      </c>
      <c r="F24" s="15" t="s">
        <v>229</v>
      </c>
      <c r="G24" s="3" t="s">
        <v>239</v>
      </c>
    </row>
    <row r="25" spans="3:7" x14ac:dyDescent="0.3">
      <c r="C25" s="3">
        <v>19</v>
      </c>
      <c r="D25" s="3" t="s">
        <v>38</v>
      </c>
      <c r="E25" s="8" t="s">
        <v>114</v>
      </c>
      <c r="F25" s="15" t="s">
        <v>230</v>
      </c>
      <c r="G25" s="3" t="s">
        <v>239</v>
      </c>
    </row>
    <row r="26" spans="3:7" x14ac:dyDescent="0.3">
      <c r="C26" s="3">
        <v>20</v>
      </c>
      <c r="D26" s="3" t="s">
        <v>13</v>
      </c>
      <c r="E26" s="8" t="s">
        <v>87</v>
      </c>
      <c r="F26" s="15" t="s">
        <v>231</v>
      </c>
      <c r="G26" s="3" t="s">
        <v>239</v>
      </c>
    </row>
    <row r="27" spans="3:7" x14ac:dyDescent="0.3">
      <c r="C27" s="3">
        <v>21</v>
      </c>
      <c r="D27" s="3" t="s">
        <v>16</v>
      </c>
      <c r="E27" s="8" t="s">
        <v>90</v>
      </c>
      <c r="F27" s="15" t="s">
        <v>232</v>
      </c>
      <c r="G27" s="3" t="s">
        <v>239</v>
      </c>
    </row>
    <row r="28" spans="3:7" x14ac:dyDescent="0.3">
      <c r="C28" s="3">
        <v>22</v>
      </c>
      <c r="D28" s="3" t="s">
        <v>66</v>
      </c>
      <c r="E28" s="8" t="s">
        <v>143</v>
      </c>
      <c r="F28" s="15" t="s">
        <v>233</v>
      </c>
      <c r="G28" s="3" t="s">
        <v>239</v>
      </c>
    </row>
    <row r="29" spans="3:7" x14ac:dyDescent="0.3">
      <c r="C29" s="3">
        <v>23</v>
      </c>
      <c r="D29" s="3" t="s">
        <v>189</v>
      </c>
      <c r="E29" s="8" t="s">
        <v>148</v>
      </c>
      <c r="F29" s="15" t="s">
        <v>234</v>
      </c>
      <c r="G29" s="3" t="s">
        <v>239</v>
      </c>
    </row>
    <row r="30" spans="3:7" x14ac:dyDescent="0.3">
      <c r="C30" s="3">
        <v>24</v>
      </c>
      <c r="D30" s="3" t="s">
        <v>5</v>
      </c>
      <c r="E30" s="8" t="s">
        <v>79</v>
      </c>
      <c r="F30" s="15" t="s">
        <v>235</v>
      </c>
      <c r="G30" s="3" t="s">
        <v>237</v>
      </c>
    </row>
  </sheetData>
  <sortState xmlns:xlrd2="http://schemas.microsoft.com/office/spreadsheetml/2017/richdata2" ref="D7:E30">
    <sortCondition ref="D7:D3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1"/>
  <sheetViews>
    <sheetView topLeftCell="A10" workbookViewId="0">
      <selection activeCell="G34" sqref="G34"/>
    </sheetView>
  </sheetViews>
  <sheetFormatPr defaultRowHeight="14.4" x14ac:dyDescent="0.3"/>
  <cols>
    <col min="2" max="2" width="15.44140625" customWidth="1"/>
    <col min="3" max="3" width="19.88671875" customWidth="1"/>
    <col min="4" max="15" width="10.44140625" customWidth="1"/>
    <col min="16" max="16" width="7.33203125" customWidth="1"/>
    <col min="17" max="17" width="11.5546875" customWidth="1"/>
    <col min="18" max="18" width="10.109375" bestFit="1" customWidth="1"/>
    <col min="19" max="19" width="8.44140625" bestFit="1" customWidth="1"/>
    <col min="20" max="20" width="13.77734375" bestFit="1" customWidth="1"/>
    <col min="21" max="21" width="10.21875" bestFit="1" customWidth="1"/>
    <col min="22" max="22" width="14" bestFit="1" customWidth="1"/>
  </cols>
  <sheetData>
    <row r="1" spans="1:17" x14ac:dyDescent="0.3">
      <c r="B1" t="s">
        <v>446</v>
      </c>
    </row>
    <row r="3" spans="1:17" x14ac:dyDescent="0.3">
      <c r="D3" s="30"/>
      <c r="E3" t="s">
        <v>154</v>
      </c>
    </row>
    <row r="4" spans="1:17" x14ac:dyDescent="0.3">
      <c r="D4" s="4"/>
      <c r="E4" t="s">
        <v>155</v>
      </c>
    </row>
    <row r="5" spans="1:17" x14ac:dyDescent="0.3">
      <c r="D5" s="5"/>
      <c r="E5" t="s">
        <v>156</v>
      </c>
    </row>
    <row r="6" spans="1:17" x14ac:dyDescent="0.3">
      <c r="D6" s="6"/>
      <c r="E6" t="s">
        <v>157</v>
      </c>
    </row>
    <row r="7" spans="1:17" x14ac:dyDescent="0.3">
      <c r="D7" s="31"/>
      <c r="E7" t="s">
        <v>158</v>
      </c>
    </row>
    <row r="12" spans="1:17" x14ac:dyDescent="0.3">
      <c r="B12" s="9" t="s">
        <v>2</v>
      </c>
      <c r="C12" s="9" t="s">
        <v>3</v>
      </c>
      <c r="D12" s="10">
        <v>45008</v>
      </c>
      <c r="E12" s="11">
        <v>45037</v>
      </c>
      <c r="F12" s="11">
        <v>45067</v>
      </c>
      <c r="G12" s="11">
        <v>45088</v>
      </c>
      <c r="H12" s="12">
        <v>45126</v>
      </c>
      <c r="I12" s="12">
        <v>45160</v>
      </c>
      <c r="J12" s="13">
        <v>45187</v>
      </c>
      <c r="K12" s="13">
        <v>45207</v>
      </c>
      <c r="L12" s="13">
        <v>45250</v>
      </c>
      <c r="M12" s="14">
        <v>45264</v>
      </c>
      <c r="N12" s="14">
        <v>45310</v>
      </c>
      <c r="O12" s="14">
        <v>45327</v>
      </c>
      <c r="P12" s="9" t="s">
        <v>1</v>
      </c>
      <c r="Q12" s="9" t="s">
        <v>152</v>
      </c>
    </row>
    <row r="13" spans="1:17" x14ac:dyDescent="0.3">
      <c r="A13">
        <v>1</v>
      </c>
      <c r="B13" s="15" t="s">
        <v>4</v>
      </c>
      <c r="C13" s="16" t="s">
        <v>78</v>
      </c>
      <c r="D13" s="17">
        <v>330</v>
      </c>
      <c r="E13" s="18">
        <v>14</v>
      </c>
      <c r="F13" s="18">
        <v>14</v>
      </c>
      <c r="G13" s="18">
        <v>10</v>
      </c>
      <c r="H13" s="19">
        <v>8</v>
      </c>
      <c r="I13" s="19">
        <v>17</v>
      </c>
      <c r="J13" s="20">
        <v>3</v>
      </c>
      <c r="K13" s="20">
        <v>2</v>
      </c>
      <c r="L13" s="20"/>
      <c r="M13" s="21"/>
      <c r="N13" s="21"/>
      <c r="O13" s="21"/>
      <c r="P13" s="15">
        <v>398</v>
      </c>
      <c r="Q13" s="22">
        <v>66.666666666666671</v>
      </c>
    </row>
    <row r="14" spans="1:17" x14ac:dyDescent="0.3">
      <c r="A14">
        <v>2</v>
      </c>
      <c r="B14" s="15" t="s">
        <v>5</v>
      </c>
      <c r="C14" s="16" t="s">
        <v>79</v>
      </c>
      <c r="D14" s="17">
        <v>157</v>
      </c>
      <c r="E14" s="18">
        <v>1</v>
      </c>
      <c r="F14" s="18">
        <v>21</v>
      </c>
      <c r="G14" s="18">
        <v>19</v>
      </c>
      <c r="H14" s="19">
        <v>2</v>
      </c>
      <c r="I14" s="19">
        <v>2</v>
      </c>
      <c r="J14" s="20">
        <v>73</v>
      </c>
      <c r="K14" s="20">
        <v>116</v>
      </c>
      <c r="L14" s="20"/>
      <c r="M14" s="21"/>
      <c r="N14" s="21"/>
      <c r="O14" s="21"/>
      <c r="P14" s="15">
        <v>391</v>
      </c>
      <c r="Q14" s="22">
        <v>66.666666666666671</v>
      </c>
    </row>
    <row r="15" spans="1:17" x14ac:dyDescent="0.3">
      <c r="A15">
        <v>3</v>
      </c>
      <c r="B15" s="15" t="s">
        <v>6</v>
      </c>
      <c r="C15" s="16" t="s">
        <v>80</v>
      </c>
      <c r="D15" s="17"/>
      <c r="E15" s="18"/>
      <c r="F15" s="18"/>
      <c r="G15" s="18"/>
      <c r="H15" s="19"/>
      <c r="I15" s="19"/>
      <c r="J15" s="20"/>
      <c r="K15" s="20">
        <v>339</v>
      </c>
      <c r="L15" s="20"/>
      <c r="M15" s="21"/>
      <c r="N15" s="21"/>
      <c r="O15" s="21"/>
      <c r="P15" s="15">
        <v>339</v>
      </c>
      <c r="Q15" s="22">
        <v>8.3333333333333339</v>
      </c>
    </row>
    <row r="16" spans="1:17" x14ac:dyDescent="0.3">
      <c r="A16">
        <v>4</v>
      </c>
      <c r="B16" s="15" t="s">
        <v>7</v>
      </c>
      <c r="C16" s="16" t="s">
        <v>81</v>
      </c>
      <c r="D16" s="17">
        <v>47</v>
      </c>
      <c r="E16" s="18">
        <v>4</v>
      </c>
      <c r="F16" s="18"/>
      <c r="G16" s="18"/>
      <c r="H16" s="19">
        <v>6</v>
      </c>
      <c r="I16" s="19"/>
      <c r="J16" s="20">
        <v>170</v>
      </c>
      <c r="K16" s="20">
        <v>23</v>
      </c>
      <c r="L16" s="20">
        <v>1</v>
      </c>
      <c r="M16" s="21"/>
      <c r="N16" s="21">
        <v>4</v>
      </c>
      <c r="O16" s="21"/>
      <c r="P16" s="15">
        <v>255</v>
      </c>
      <c r="Q16" s="22">
        <v>58.333333333333336</v>
      </c>
    </row>
    <row r="17" spans="1:17" x14ac:dyDescent="0.3">
      <c r="A17">
        <v>5</v>
      </c>
      <c r="B17" s="15" t="s">
        <v>8</v>
      </c>
      <c r="C17" s="16" t="s">
        <v>82</v>
      </c>
      <c r="D17" s="17">
        <v>59</v>
      </c>
      <c r="E17" s="18">
        <v>4</v>
      </c>
      <c r="F17" s="18">
        <v>9</v>
      </c>
      <c r="G17" s="18">
        <v>20</v>
      </c>
      <c r="H17" s="19">
        <v>87</v>
      </c>
      <c r="I17" s="19">
        <v>32</v>
      </c>
      <c r="J17" s="20"/>
      <c r="K17" s="20"/>
      <c r="L17" s="20"/>
      <c r="M17" s="21"/>
      <c r="N17" s="21"/>
      <c r="O17" s="21"/>
      <c r="P17" s="15">
        <v>211</v>
      </c>
      <c r="Q17" s="22">
        <v>50</v>
      </c>
    </row>
    <row r="18" spans="1:17" x14ac:dyDescent="0.3">
      <c r="A18">
        <v>6</v>
      </c>
      <c r="B18" s="15" t="s">
        <v>9</v>
      </c>
      <c r="C18" s="16" t="s">
        <v>83</v>
      </c>
      <c r="D18" s="17">
        <v>14</v>
      </c>
      <c r="E18" s="18">
        <v>7</v>
      </c>
      <c r="F18" s="18">
        <v>3</v>
      </c>
      <c r="G18" s="18">
        <v>10</v>
      </c>
      <c r="H18" s="19">
        <v>13</v>
      </c>
      <c r="I18" s="19">
        <v>24</v>
      </c>
      <c r="J18" s="20">
        <v>25</v>
      </c>
      <c r="K18" s="20">
        <v>32</v>
      </c>
      <c r="L18" s="20">
        <v>26</v>
      </c>
      <c r="M18" s="21">
        <v>13</v>
      </c>
      <c r="N18" s="21">
        <v>9</v>
      </c>
      <c r="O18" s="21">
        <v>14</v>
      </c>
      <c r="P18" s="15">
        <v>190</v>
      </c>
      <c r="Q18" s="22">
        <v>100</v>
      </c>
    </row>
    <row r="19" spans="1:17" x14ac:dyDescent="0.3">
      <c r="A19">
        <v>7</v>
      </c>
      <c r="B19" s="15" t="s">
        <v>10</v>
      </c>
      <c r="C19" s="16" t="s">
        <v>84</v>
      </c>
      <c r="D19" s="17">
        <v>9</v>
      </c>
      <c r="E19" s="18">
        <v>29</v>
      </c>
      <c r="F19" s="18"/>
      <c r="G19" s="18"/>
      <c r="H19" s="19"/>
      <c r="I19" s="19"/>
      <c r="J19" s="20">
        <v>22</v>
      </c>
      <c r="K19" s="20">
        <v>123</v>
      </c>
      <c r="L19" s="20"/>
      <c r="M19" s="21"/>
      <c r="N19" s="21">
        <v>1</v>
      </c>
      <c r="O19" s="21"/>
      <c r="P19" s="15">
        <v>184</v>
      </c>
      <c r="Q19" s="22">
        <v>41.666666666666671</v>
      </c>
    </row>
    <row r="20" spans="1:17" x14ac:dyDescent="0.3">
      <c r="A20">
        <v>8</v>
      </c>
      <c r="B20" s="15" t="s">
        <v>447</v>
      </c>
      <c r="C20" s="16" t="s">
        <v>448</v>
      </c>
      <c r="D20" s="17"/>
      <c r="E20" s="18"/>
      <c r="F20" s="18"/>
      <c r="G20" s="18"/>
      <c r="H20" s="19"/>
      <c r="I20" s="19"/>
      <c r="J20" s="20"/>
      <c r="K20" s="20">
        <v>123</v>
      </c>
      <c r="L20" s="20"/>
      <c r="M20" s="21"/>
      <c r="N20" s="21"/>
      <c r="O20" s="21"/>
      <c r="P20" s="15">
        <v>123</v>
      </c>
      <c r="Q20" s="22">
        <v>8.3333333333333339</v>
      </c>
    </row>
    <row r="21" spans="1:17" x14ac:dyDescent="0.3">
      <c r="A21">
        <v>9</v>
      </c>
      <c r="B21" s="15" t="s">
        <v>12</v>
      </c>
      <c r="C21" s="16" t="s">
        <v>86</v>
      </c>
      <c r="D21" s="17">
        <v>4</v>
      </c>
      <c r="E21" s="18">
        <v>7</v>
      </c>
      <c r="F21" s="18">
        <v>9</v>
      </c>
      <c r="G21" s="18">
        <v>8</v>
      </c>
      <c r="H21" s="19">
        <v>10</v>
      </c>
      <c r="I21" s="19">
        <v>16</v>
      </c>
      <c r="J21" s="20">
        <v>26</v>
      </c>
      <c r="K21" s="20">
        <v>18</v>
      </c>
      <c r="L21" s="20">
        <v>1</v>
      </c>
      <c r="M21" s="21">
        <v>9</v>
      </c>
      <c r="N21" s="21">
        <v>6</v>
      </c>
      <c r="O21" s="21"/>
      <c r="P21" s="15">
        <v>114</v>
      </c>
      <c r="Q21" s="22">
        <v>91.666666666666671</v>
      </c>
    </row>
    <row r="22" spans="1:17" x14ac:dyDescent="0.3">
      <c r="A22">
        <v>10</v>
      </c>
      <c r="B22" s="15" t="s">
        <v>13</v>
      </c>
      <c r="C22" s="16" t="s">
        <v>87</v>
      </c>
      <c r="D22" s="17">
        <v>14</v>
      </c>
      <c r="E22" s="18">
        <v>7</v>
      </c>
      <c r="F22" s="18">
        <v>12</v>
      </c>
      <c r="G22" s="18">
        <v>41</v>
      </c>
      <c r="H22" s="19"/>
      <c r="I22" s="19"/>
      <c r="J22" s="20"/>
      <c r="K22" s="20">
        <v>23</v>
      </c>
      <c r="L22" s="20"/>
      <c r="M22" s="21"/>
      <c r="N22" s="21"/>
      <c r="O22" s="21"/>
      <c r="P22" s="15">
        <v>97</v>
      </c>
      <c r="Q22" s="22">
        <v>41.666666666666671</v>
      </c>
    </row>
    <row r="23" spans="1:17" x14ac:dyDescent="0.3">
      <c r="A23">
        <v>11</v>
      </c>
      <c r="B23" s="15" t="s">
        <v>14</v>
      </c>
      <c r="C23" s="16" t="s">
        <v>88</v>
      </c>
      <c r="D23" s="17"/>
      <c r="E23" s="18"/>
      <c r="F23" s="18"/>
      <c r="G23" s="18"/>
      <c r="H23" s="19"/>
      <c r="I23" s="19"/>
      <c r="J23" s="20"/>
      <c r="K23" s="20">
        <v>26</v>
      </c>
      <c r="L23" s="20"/>
      <c r="M23" s="21">
        <v>43</v>
      </c>
      <c r="N23" s="21"/>
      <c r="O23" s="21"/>
      <c r="P23" s="15">
        <v>69</v>
      </c>
      <c r="Q23" s="22">
        <v>16.666666666666668</v>
      </c>
    </row>
    <row r="24" spans="1:17" x14ac:dyDescent="0.3">
      <c r="A24">
        <v>12</v>
      </c>
      <c r="B24" s="15" t="s">
        <v>15</v>
      </c>
      <c r="C24" s="16" t="s">
        <v>89</v>
      </c>
      <c r="D24" s="17">
        <v>8</v>
      </c>
      <c r="E24" s="18">
        <v>3</v>
      </c>
      <c r="F24" s="18">
        <v>3</v>
      </c>
      <c r="G24" s="18">
        <v>1</v>
      </c>
      <c r="H24" s="19">
        <v>1</v>
      </c>
      <c r="I24" s="19"/>
      <c r="J24" s="20">
        <v>14</v>
      </c>
      <c r="K24" s="20">
        <v>37</v>
      </c>
      <c r="L24" s="20"/>
      <c r="M24" s="21"/>
      <c r="N24" s="21"/>
      <c r="O24" s="21"/>
      <c r="P24" s="15">
        <v>67</v>
      </c>
      <c r="Q24" s="22">
        <v>58.333333333333336</v>
      </c>
    </row>
    <row r="25" spans="1:17" x14ac:dyDescent="0.3">
      <c r="A25">
        <v>13</v>
      </c>
      <c r="B25" s="15" t="s">
        <v>16</v>
      </c>
      <c r="C25" s="16" t="s">
        <v>90</v>
      </c>
      <c r="D25" s="17">
        <v>3</v>
      </c>
      <c r="E25" s="18">
        <v>16</v>
      </c>
      <c r="F25" s="18">
        <v>1</v>
      </c>
      <c r="G25" s="18">
        <v>3</v>
      </c>
      <c r="H25" s="19">
        <v>1</v>
      </c>
      <c r="I25" s="19"/>
      <c r="J25" s="20">
        <v>6</v>
      </c>
      <c r="K25" s="20">
        <v>24</v>
      </c>
      <c r="L25" s="20"/>
      <c r="M25" s="21"/>
      <c r="N25" s="21"/>
      <c r="O25" s="21"/>
      <c r="P25" s="15">
        <v>54</v>
      </c>
      <c r="Q25" s="22">
        <v>58.333333333333336</v>
      </c>
    </row>
    <row r="26" spans="1:17" x14ac:dyDescent="0.3">
      <c r="A26">
        <v>14</v>
      </c>
      <c r="B26" s="15" t="s">
        <v>17</v>
      </c>
      <c r="C26" s="16" t="s">
        <v>91</v>
      </c>
      <c r="D26" s="17"/>
      <c r="E26" s="18"/>
      <c r="F26" s="18"/>
      <c r="G26" s="18"/>
      <c r="H26" s="19"/>
      <c r="I26" s="19"/>
      <c r="J26" s="20"/>
      <c r="K26" s="20">
        <v>38</v>
      </c>
      <c r="L26" s="20"/>
      <c r="M26" s="21"/>
      <c r="N26" s="21"/>
      <c r="O26" s="21">
        <v>13</v>
      </c>
      <c r="P26" s="15">
        <v>51</v>
      </c>
      <c r="Q26" s="22">
        <v>16.666666666666668</v>
      </c>
    </row>
    <row r="27" spans="1:17" x14ac:dyDescent="0.3">
      <c r="A27">
        <v>15</v>
      </c>
      <c r="B27" s="15" t="s">
        <v>18</v>
      </c>
      <c r="C27" s="16" t="s">
        <v>92</v>
      </c>
      <c r="D27" s="17">
        <v>50</v>
      </c>
      <c r="E27" s="18"/>
      <c r="F27" s="18"/>
      <c r="G27" s="18"/>
      <c r="H27" s="19"/>
      <c r="I27" s="19"/>
      <c r="J27" s="20"/>
      <c r="K27" s="20"/>
      <c r="L27" s="20"/>
      <c r="M27" s="21"/>
      <c r="N27" s="21"/>
      <c r="O27" s="21"/>
      <c r="P27" s="15">
        <v>50</v>
      </c>
      <c r="Q27" s="22">
        <v>8.3333333333333339</v>
      </c>
    </row>
    <row r="28" spans="1:17" x14ac:dyDescent="0.3">
      <c r="A28">
        <v>16</v>
      </c>
      <c r="B28" s="15" t="s">
        <v>19</v>
      </c>
      <c r="C28" s="16" t="s">
        <v>93</v>
      </c>
      <c r="D28" s="17"/>
      <c r="E28" s="18">
        <v>1</v>
      </c>
      <c r="F28" s="18">
        <v>6</v>
      </c>
      <c r="G28" s="18">
        <v>11</v>
      </c>
      <c r="H28" s="19">
        <v>1</v>
      </c>
      <c r="I28" s="19">
        <v>3</v>
      </c>
      <c r="J28" s="20">
        <v>2</v>
      </c>
      <c r="K28" s="20">
        <v>4</v>
      </c>
      <c r="L28" s="20">
        <v>12</v>
      </c>
      <c r="M28" s="21">
        <v>1</v>
      </c>
      <c r="N28" s="21">
        <v>4</v>
      </c>
      <c r="O28" s="21">
        <v>2</v>
      </c>
      <c r="P28" s="15">
        <v>47</v>
      </c>
      <c r="Q28" s="22">
        <v>91.666666666666671</v>
      </c>
    </row>
    <row r="29" spans="1:17" x14ac:dyDescent="0.3">
      <c r="A29">
        <v>17</v>
      </c>
      <c r="B29" s="15" t="s">
        <v>20</v>
      </c>
      <c r="C29" s="16" t="s">
        <v>94</v>
      </c>
      <c r="D29" s="17">
        <v>1</v>
      </c>
      <c r="E29" s="18">
        <v>2</v>
      </c>
      <c r="F29" s="18">
        <v>1</v>
      </c>
      <c r="G29" s="18">
        <v>5</v>
      </c>
      <c r="H29" s="19"/>
      <c r="I29" s="19">
        <v>5</v>
      </c>
      <c r="J29" s="20"/>
      <c r="K29" s="20">
        <v>2</v>
      </c>
      <c r="L29" s="20"/>
      <c r="M29" s="21"/>
      <c r="N29" s="21"/>
      <c r="O29" s="21">
        <v>30</v>
      </c>
      <c r="P29" s="15">
        <v>46</v>
      </c>
      <c r="Q29" s="22">
        <v>58.333333333333336</v>
      </c>
    </row>
    <row r="30" spans="1:17" x14ac:dyDescent="0.3">
      <c r="A30">
        <v>18</v>
      </c>
      <c r="B30" s="15" t="s">
        <v>21</v>
      </c>
      <c r="C30" s="16" t="s">
        <v>95</v>
      </c>
      <c r="D30" s="17">
        <v>2</v>
      </c>
      <c r="E30" s="18">
        <v>3</v>
      </c>
      <c r="F30" s="18">
        <v>1</v>
      </c>
      <c r="G30" s="18">
        <v>3</v>
      </c>
      <c r="H30" s="19">
        <v>5</v>
      </c>
      <c r="I30" s="19">
        <v>7</v>
      </c>
      <c r="J30" s="20">
        <v>24</v>
      </c>
      <c r="K30" s="20"/>
      <c r="L30" s="20"/>
      <c r="M30" s="21"/>
      <c r="N30" s="21"/>
      <c r="O30" s="21"/>
      <c r="P30" s="15">
        <v>45</v>
      </c>
      <c r="Q30" s="22">
        <v>58.333333333333336</v>
      </c>
    </row>
    <row r="31" spans="1:17" x14ac:dyDescent="0.3">
      <c r="A31">
        <v>19</v>
      </c>
      <c r="B31" s="15" t="s">
        <v>22</v>
      </c>
      <c r="C31" s="16" t="s">
        <v>96</v>
      </c>
      <c r="D31" s="17"/>
      <c r="E31" s="18"/>
      <c r="F31" s="18"/>
      <c r="G31" s="18"/>
      <c r="H31" s="19"/>
      <c r="I31" s="19">
        <v>44</v>
      </c>
      <c r="J31" s="20"/>
      <c r="K31" s="20"/>
      <c r="L31" s="20"/>
      <c r="M31" s="21"/>
      <c r="N31" s="21"/>
      <c r="O31" s="21"/>
      <c r="P31" s="15">
        <v>44</v>
      </c>
      <c r="Q31" s="22">
        <v>8.3333333333333339</v>
      </c>
    </row>
    <row r="32" spans="1:17" x14ac:dyDescent="0.3">
      <c r="A32">
        <v>20</v>
      </c>
      <c r="B32" s="15" t="s">
        <v>23</v>
      </c>
      <c r="C32" s="16" t="s">
        <v>97</v>
      </c>
      <c r="D32" s="17"/>
      <c r="E32" s="18"/>
      <c r="F32" s="18">
        <v>2</v>
      </c>
      <c r="G32" s="18"/>
      <c r="H32" s="19"/>
      <c r="I32" s="19">
        <v>40</v>
      </c>
      <c r="J32" s="20"/>
      <c r="K32" s="20"/>
      <c r="L32" s="20"/>
      <c r="M32" s="21"/>
      <c r="N32" s="21"/>
      <c r="O32" s="21"/>
      <c r="P32" s="15">
        <v>42</v>
      </c>
      <c r="Q32" s="22">
        <v>16.666666666666668</v>
      </c>
    </row>
    <row r="33" spans="1:23" x14ac:dyDescent="0.3">
      <c r="A33">
        <v>21</v>
      </c>
      <c r="B33" s="15" t="s">
        <v>77</v>
      </c>
      <c r="C33" s="16" t="s">
        <v>98</v>
      </c>
      <c r="D33" s="17">
        <v>40</v>
      </c>
      <c r="E33" s="18"/>
      <c r="F33" s="18"/>
      <c r="G33" s="18"/>
      <c r="H33" s="19"/>
      <c r="I33" s="19"/>
      <c r="J33" s="20"/>
      <c r="K33" s="20"/>
      <c r="L33" s="20"/>
      <c r="M33" s="21"/>
      <c r="N33" s="21"/>
      <c r="O33" s="21"/>
      <c r="P33" s="15">
        <v>40</v>
      </c>
      <c r="Q33" s="22">
        <v>8.3333333333333339</v>
      </c>
      <c r="U33">
        <v>12</v>
      </c>
      <c r="V33">
        <v>5</v>
      </c>
      <c r="W33">
        <f>U33*V33</f>
        <v>60</v>
      </c>
    </row>
    <row r="34" spans="1:23" x14ac:dyDescent="0.3">
      <c r="A34">
        <v>22</v>
      </c>
      <c r="B34" s="15" t="s">
        <v>24</v>
      </c>
      <c r="C34" s="16" t="s">
        <v>99</v>
      </c>
      <c r="D34" s="17"/>
      <c r="E34" s="18">
        <v>7</v>
      </c>
      <c r="F34" s="18">
        <v>6</v>
      </c>
      <c r="G34" s="18">
        <v>9</v>
      </c>
      <c r="H34" s="19">
        <v>5</v>
      </c>
      <c r="I34" s="19">
        <v>1</v>
      </c>
      <c r="J34" s="20">
        <v>2</v>
      </c>
      <c r="K34" s="20">
        <v>5</v>
      </c>
      <c r="L34" s="20">
        <v>3</v>
      </c>
      <c r="M34" s="21"/>
      <c r="N34" s="21">
        <v>1</v>
      </c>
      <c r="O34" s="21"/>
      <c r="P34" s="15">
        <v>39</v>
      </c>
      <c r="Q34" s="22">
        <v>75</v>
      </c>
    </row>
    <row r="35" spans="1:23" x14ac:dyDescent="0.3">
      <c r="A35">
        <v>23</v>
      </c>
      <c r="B35" s="15" t="s">
        <v>25</v>
      </c>
      <c r="C35" s="16" t="s">
        <v>100</v>
      </c>
      <c r="D35" s="17"/>
      <c r="E35" s="18">
        <v>1</v>
      </c>
      <c r="F35" s="18">
        <v>2</v>
      </c>
      <c r="G35" s="18">
        <v>4</v>
      </c>
      <c r="H35" s="19">
        <v>4</v>
      </c>
      <c r="I35" s="19"/>
      <c r="J35" s="20">
        <v>23</v>
      </c>
      <c r="K35" s="20"/>
      <c r="L35" s="20"/>
      <c r="M35" s="21"/>
      <c r="N35" s="21"/>
      <c r="O35" s="21"/>
      <c r="P35" s="15">
        <v>34</v>
      </c>
      <c r="Q35" s="22">
        <v>41.666666666666671</v>
      </c>
    </row>
    <row r="36" spans="1:23" x14ac:dyDescent="0.3">
      <c r="A36">
        <v>24</v>
      </c>
      <c r="B36" s="15" t="s">
        <v>26</v>
      </c>
      <c r="C36" s="16" t="s">
        <v>101</v>
      </c>
      <c r="D36" s="17">
        <v>1</v>
      </c>
      <c r="E36" s="18">
        <v>1</v>
      </c>
      <c r="F36" s="18"/>
      <c r="G36" s="18">
        <v>14</v>
      </c>
      <c r="H36" s="19">
        <v>7</v>
      </c>
      <c r="I36" s="19"/>
      <c r="J36" s="20"/>
      <c r="K36" s="20">
        <v>6</v>
      </c>
      <c r="L36" s="20">
        <v>1</v>
      </c>
      <c r="M36" s="21"/>
      <c r="N36" s="21">
        <v>2</v>
      </c>
      <c r="O36" s="21"/>
      <c r="P36" s="15">
        <v>32</v>
      </c>
      <c r="Q36" s="22">
        <v>58.333333333333336</v>
      </c>
    </row>
    <row r="37" spans="1:23" x14ac:dyDescent="0.3">
      <c r="A37">
        <v>25</v>
      </c>
      <c r="B37" s="15" t="s">
        <v>27</v>
      </c>
      <c r="C37" s="16" t="s">
        <v>102</v>
      </c>
      <c r="D37" s="17"/>
      <c r="E37" s="18">
        <v>1</v>
      </c>
      <c r="F37" s="18">
        <v>1</v>
      </c>
      <c r="G37" s="18">
        <v>3</v>
      </c>
      <c r="H37" s="19">
        <v>2</v>
      </c>
      <c r="I37" s="19">
        <v>2</v>
      </c>
      <c r="J37" s="20">
        <v>7</v>
      </c>
      <c r="K37" s="20">
        <v>10</v>
      </c>
      <c r="L37" s="20"/>
      <c r="M37" s="21"/>
      <c r="N37" s="21"/>
      <c r="O37" s="21"/>
      <c r="P37" s="15">
        <v>26</v>
      </c>
      <c r="Q37" s="22">
        <v>58.333333333333336</v>
      </c>
    </row>
    <row r="38" spans="1:23" x14ac:dyDescent="0.3">
      <c r="A38">
        <v>26</v>
      </c>
      <c r="B38" s="15" t="s">
        <v>28</v>
      </c>
      <c r="C38" s="16" t="s">
        <v>103</v>
      </c>
      <c r="D38" s="17"/>
      <c r="E38" s="18"/>
      <c r="F38" s="18">
        <v>4</v>
      </c>
      <c r="G38" s="18">
        <v>15</v>
      </c>
      <c r="H38" s="19"/>
      <c r="I38" s="19">
        <v>6</v>
      </c>
      <c r="J38" s="20"/>
      <c r="K38" s="20"/>
      <c r="L38" s="20"/>
      <c r="M38" s="21"/>
      <c r="N38" s="21">
        <v>1</v>
      </c>
      <c r="O38" s="21"/>
      <c r="P38" s="15">
        <v>26</v>
      </c>
      <c r="Q38" s="22">
        <v>33.333333333333336</v>
      </c>
    </row>
    <row r="39" spans="1:23" x14ac:dyDescent="0.3">
      <c r="A39">
        <v>27</v>
      </c>
      <c r="B39" s="15" t="s">
        <v>29</v>
      </c>
      <c r="C39" s="16" t="s">
        <v>104</v>
      </c>
      <c r="D39" s="17">
        <v>1</v>
      </c>
      <c r="E39" s="18">
        <v>1</v>
      </c>
      <c r="F39" s="18">
        <v>3</v>
      </c>
      <c r="G39" s="18">
        <v>11</v>
      </c>
      <c r="H39" s="19">
        <v>2</v>
      </c>
      <c r="I39" s="19">
        <v>1</v>
      </c>
      <c r="J39" s="20">
        <v>1</v>
      </c>
      <c r="K39" s="20"/>
      <c r="L39" s="20">
        <v>1</v>
      </c>
      <c r="M39" s="21">
        <v>1</v>
      </c>
      <c r="N39" s="21"/>
      <c r="O39" s="21">
        <v>1</v>
      </c>
      <c r="P39" s="15">
        <v>23</v>
      </c>
      <c r="Q39" s="22">
        <v>83.333333333333343</v>
      </c>
    </row>
    <row r="40" spans="1:23" x14ac:dyDescent="0.3">
      <c r="A40">
        <v>28</v>
      </c>
      <c r="B40" s="15" t="s">
        <v>30</v>
      </c>
      <c r="C40" s="16" t="s">
        <v>105</v>
      </c>
      <c r="D40" s="17">
        <v>21</v>
      </c>
      <c r="E40" s="18"/>
      <c r="F40" s="18"/>
      <c r="G40" s="18"/>
      <c r="H40" s="19"/>
      <c r="I40" s="19"/>
      <c r="J40" s="20"/>
      <c r="K40" s="20"/>
      <c r="L40" s="20"/>
      <c r="M40" s="21"/>
      <c r="N40" s="21"/>
      <c r="O40" s="21"/>
      <c r="P40" s="15">
        <v>21</v>
      </c>
      <c r="Q40" s="22">
        <v>8.3333333333333339</v>
      </c>
    </row>
    <row r="41" spans="1:23" x14ac:dyDescent="0.3">
      <c r="A41">
        <v>29</v>
      </c>
      <c r="B41" s="15" t="s">
        <v>76</v>
      </c>
      <c r="C41" s="16" t="s">
        <v>106</v>
      </c>
      <c r="D41" s="17"/>
      <c r="E41" s="18"/>
      <c r="F41" s="18"/>
      <c r="G41" s="18"/>
      <c r="H41" s="19"/>
      <c r="I41" s="19"/>
      <c r="J41" s="20"/>
      <c r="K41" s="20"/>
      <c r="L41" s="20"/>
      <c r="M41" s="21"/>
      <c r="N41" s="21">
        <v>20</v>
      </c>
      <c r="O41" s="21"/>
      <c r="P41" s="15">
        <v>20</v>
      </c>
      <c r="Q41" s="22">
        <v>8.3333333333333339</v>
      </c>
    </row>
    <row r="42" spans="1:23" x14ac:dyDescent="0.3">
      <c r="A42">
        <v>30</v>
      </c>
      <c r="B42" s="15" t="s">
        <v>31</v>
      </c>
      <c r="C42" s="16" t="s">
        <v>107</v>
      </c>
      <c r="D42" s="17">
        <v>3</v>
      </c>
      <c r="E42" s="18">
        <v>3</v>
      </c>
      <c r="F42" s="18">
        <v>2</v>
      </c>
      <c r="G42" s="18">
        <v>1</v>
      </c>
      <c r="H42" s="19"/>
      <c r="I42" s="19"/>
      <c r="J42" s="20">
        <v>5</v>
      </c>
      <c r="K42" s="20"/>
      <c r="L42" s="20"/>
      <c r="M42" s="21"/>
      <c r="N42" s="21"/>
      <c r="O42" s="21"/>
      <c r="P42" s="15">
        <v>14</v>
      </c>
      <c r="Q42" s="22">
        <v>41.666666666666671</v>
      </c>
    </row>
    <row r="43" spans="1:23" x14ac:dyDescent="0.3">
      <c r="A43">
        <v>31</v>
      </c>
      <c r="B43" s="15" t="s">
        <v>32</v>
      </c>
      <c r="C43" s="16" t="s">
        <v>108</v>
      </c>
      <c r="D43" s="17">
        <v>10</v>
      </c>
      <c r="E43" s="18"/>
      <c r="F43" s="18"/>
      <c r="G43" s="18"/>
      <c r="H43" s="19"/>
      <c r="I43" s="19"/>
      <c r="J43" s="20"/>
      <c r="K43" s="20">
        <v>3</v>
      </c>
      <c r="L43" s="20"/>
      <c r="M43" s="21"/>
      <c r="N43" s="21"/>
      <c r="O43" s="21"/>
      <c r="P43" s="15">
        <v>13</v>
      </c>
      <c r="Q43" s="22">
        <v>16.666666666666668</v>
      </c>
    </row>
    <row r="44" spans="1:23" x14ac:dyDescent="0.3">
      <c r="A44">
        <v>32</v>
      </c>
      <c r="B44" s="15" t="s">
        <v>33</v>
      </c>
      <c r="C44" s="16" t="s">
        <v>109</v>
      </c>
      <c r="D44" s="17"/>
      <c r="E44" s="18"/>
      <c r="F44" s="18">
        <v>1</v>
      </c>
      <c r="G44" s="18"/>
      <c r="H44" s="19">
        <v>5</v>
      </c>
      <c r="I44" s="19">
        <v>7</v>
      </c>
      <c r="J44" s="20"/>
      <c r="K44" s="20"/>
      <c r="L44" s="20"/>
      <c r="M44" s="21"/>
      <c r="N44" s="21"/>
      <c r="O44" s="21"/>
      <c r="P44" s="15">
        <v>13</v>
      </c>
      <c r="Q44" s="22">
        <v>25</v>
      </c>
    </row>
    <row r="45" spans="1:23" x14ac:dyDescent="0.3">
      <c r="A45">
        <v>33</v>
      </c>
      <c r="B45" s="15" t="s">
        <v>34</v>
      </c>
      <c r="C45" s="16" t="s">
        <v>110</v>
      </c>
      <c r="D45" s="17"/>
      <c r="E45" s="18">
        <v>7</v>
      </c>
      <c r="F45" s="18"/>
      <c r="G45" s="18"/>
      <c r="H45" s="19"/>
      <c r="I45" s="19"/>
      <c r="J45" s="20">
        <v>3</v>
      </c>
      <c r="K45" s="20">
        <v>2</v>
      </c>
      <c r="L45" s="20"/>
      <c r="M45" s="21"/>
      <c r="N45" s="21"/>
      <c r="O45" s="21"/>
      <c r="P45" s="15">
        <v>12</v>
      </c>
      <c r="Q45" s="22">
        <v>25</v>
      </c>
    </row>
    <row r="46" spans="1:23" x14ac:dyDescent="0.3">
      <c r="A46">
        <v>34</v>
      </c>
      <c r="B46" s="15" t="s">
        <v>35</v>
      </c>
      <c r="C46" s="16" t="s">
        <v>111</v>
      </c>
      <c r="D46" s="17"/>
      <c r="E46" s="18"/>
      <c r="F46" s="18"/>
      <c r="G46" s="18"/>
      <c r="H46" s="19"/>
      <c r="I46" s="19"/>
      <c r="J46" s="20"/>
      <c r="K46" s="20">
        <v>10</v>
      </c>
      <c r="L46" s="20"/>
      <c r="M46" s="21"/>
      <c r="N46" s="21"/>
      <c r="O46" s="21"/>
      <c r="P46" s="15">
        <v>10</v>
      </c>
      <c r="Q46" s="22">
        <v>8.3333333333333339</v>
      </c>
    </row>
    <row r="47" spans="1:23" x14ac:dyDescent="0.3">
      <c r="A47">
        <v>35</v>
      </c>
      <c r="B47" s="15" t="s">
        <v>36</v>
      </c>
      <c r="C47" s="16" t="s">
        <v>112</v>
      </c>
      <c r="D47" s="17"/>
      <c r="E47" s="18">
        <v>1</v>
      </c>
      <c r="F47" s="18"/>
      <c r="G47" s="18">
        <v>1</v>
      </c>
      <c r="H47" s="19"/>
      <c r="I47" s="19">
        <v>4</v>
      </c>
      <c r="J47" s="20"/>
      <c r="K47" s="20"/>
      <c r="L47" s="20">
        <v>4</v>
      </c>
      <c r="M47" s="21"/>
      <c r="N47" s="21"/>
      <c r="O47" s="21"/>
      <c r="P47" s="15">
        <v>10</v>
      </c>
      <c r="Q47" s="22">
        <v>33.333333333333336</v>
      </c>
    </row>
    <row r="48" spans="1:23" x14ac:dyDescent="0.3">
      <c r="A48">
        <v>36</v>
      </c>
      <c r="B48" s="15" t="s">
        <v>37</v>
      </c>
      <c r="C48" s="16" t="s">
        <v>113</v>
      </c>
      <c r="D48" s="17"/>
      <c r="E48" s="18">
        <v>1</v>
      </c>
      <c r="F48" s="18"/>
      <c r="G48" s="18">
        <v>8</v>
      </c>
      <c r="H48" s="19"/>
      <c r="I48" s="19"/>
      <c r="J48" s="20"/>
      <c r="K48" s="20"/>
      <c r="L48" s="20"/>
      <c r="M48" s="21"/>
      <c r="N48" s="21"/>
      <c r="O48" s="21"/>
      <c r="P48" s="15">
        <v>9</v>
      </c>
      <c r="Q48" s="22">
        <v>16.666666666666668</v>
      </c>
    </row>
    <row r="49" spans="1:17" x14ac:dyDescent="0.3">
      <c r="A49">
        <v>37</v>
      </c>
      <c r="B49" s="15" t="s">
        <v>38</v>
      </c>
      <c r="C49" s="16" t="s">
        <v>114</v>
      </c>
      <c r="D49" s="17"/>
      <c r="E49" s="18"/>
      <c r="F49" s="18">
        <v>1</v>
      </c>
      <c r="G49" s="18">
        <v>4</v>
      </c>
      <c r="H49" s="19"/>
      <c r="I49" s="19"/>
      <c r="J49" s="20">
        <v>2</v>
      </c>
      <c r="K49" s="20">
        <v>1</v>
      </c>
      <c r="L49" s="20"/>
      <c r="M49" s="21"/>
      <c r="N49" s="21"/>
      <c r="O49" s="21"/>
      <c r="P49" s="15">
        <v>8</v>
      </c>
      <c r="Q49" s="22">
        <v>33.333333333333336</v>
      </c>
    </row>
    <row r="50" spans="1:17" x14ac:dyDescent="0.3">
      <c r="A50">
        <v>38</v>
      </c>
      <c r="B50" s="15" t="s">
        <v>39</v>
      </c>
      <c r="C50" s="16" t="s">
        <v>115</v>
      </c>
      <c r="D50" s="17">
        <v>3</v>
      </c>
      <c r="E50" s="18"/>
      <c r="F50" s="18"/>
      <c r="G50" s="18"/>
      <c r="H50" s="19">
        <v>1</v>
      </c>
      <c r="I50" s="19">
        <v>1</v>
      </c>
      <c r="J50" s="20">
        <v>1</v>
      </c>
      <c r="K50" s="20"/>
      <c r="L50" s="20">
        <v>1</v>
      </c>
      <c r="M50" s="21"/>
      <c r="N50" s="21"/>
      <c r="O50" s="21"/>
      <c r="P50" s="15">
        <v>7</v>
      </c>
      <c r="Q50" s="22">
        <v>41.666666666666671</v>
      </c>
    </row>
    <row r="51" spans="1:17" x14ac:dyDescent="0.3">
      <c r="A51">
        <v>39</v>
      </c>
      <c r="B51" s="15" t="s">
        <v>40</v>
      </c>
      <c r="C51" s="16" t="s">
        <v>116</v>
      </c>
      <c r="D51" s="17"/>
      <c r="E51" s="18"/>
      <c r="F51" s="18">
        <v>1</v>
      </c>
      <c r="G51" s="18"/>
      <c r="H51" s="19"/>
      <c r="I51" s="19"/>
      <c r="J51" s="20"/>
      <c r="K51" s="20">
        <v>6</v>
      </c>
      <c r="L51" s="20"/>
      <c r="M51" s="21"/>
      <c r="N51" s="21"/>
      <c r="O51" s="21"/>
      <c r="P51" s="15">
        <v>7</v>
      </c>
      <c r="Q51" s="22">
        <v>16.666666666666668</v>
      </c>
    </row>
    <row r="52" spans="1:17" x14ac:dyDescent="0.3">
      <c r="A52">
        <v>40</v>
      </c>
      <c r="B52" s="15" t="s">
        <v>41</v>
      </c>
      <c r="C52" s="16" t="s">
        <v>117</v>
      </c>
      <c r="D52" s="17"/>
      <c r="E52" s="18">
        <v>2</v>
      </c>
      <c r="F52" s="18"/>
      <c r="G52" s="18">
        <v>1</v>
      </c>
      <c r="H52" s="19">
        <v>1</v>
      </c>
      <c r="I52" s="19"/>
      <c r="J52" s="20"/>
      <c r="K52" s="20"/>
      <c r="L52" s="20">
        <v>1</v>
      </c>
      <c r="M52" s="21"/>
      <c r="N52" s="21">
        <v>1</v>
      </c>
      <c r="O52" s="21"/>
      <c r="P52" s="15">
        <v>6</v>
      </c>
      <c r="Q52" s="22">
        <v>41.666666666666671</v>
      </c>
    </row>
    <row r="53" spans="1:17" x14ac:dyDescent="0.3">
      <c r="A53">
        <v>41</v>
      </c>
      <c r="B53" s="15" t="s">
        <v>42</v>
      </c>
      <c r="C53" s="16" t="s">
        <v>118</v>
      </c>
      <c r="D53" s="17"/>
      <c r="E53" s="18"/>
      <c r="F53" s="18">
        <v>1</v>
      </c>
      <c r="G53" s="18"/>
      <c r="H53" s="19">
        <v>3</v>
      </c>
      <c r="I53" s="19">
        <v>1</v>
      </c>
      <c r="J53" s="20"/>
      <c r="K53" s="20"/>
      <c r="L53" s="20"/>
      <c r="M53" s="21"/>
      <c r="N53" s="21"/>
      <c r="O53" s="21"/>
      <c r="P53" s="15">
        <v>5</v>
      </c>
      <c r="Q53" s="22">
        <v>25</v>
      </c>
    </row>
    <row r="54" spans="1:17" x14ac:dyDescent="0.3">
      <c r="A54">
        <v>42</v>
      </c>
      <c r="B54" s="15" t="s">
        <v>43</v>
      </c>
      <c r="C54" s="16" t="s">
        <v>119</v>
      </c>
      <c r="D54" s="17"/>
      <c r="E54" s="18">
        <v>1</v>
      </c>
      <c r="F54" s="18">
        <v>2</v>
      </c>
      <c r="G54" s="18"/>
      <c r="H54" s="19"/>
      <c r="I54" s="19"/>
      <c r="J54" s="20"/>
      <c r="K54" s="20">
        <v>1</v>
      </c>
      <c r="L54" s="20"/>
      <c r="M54" s="21">
        <v>1</v>
      </c>
      <c r="N54" s="21"/>
      <c r="O54" s="21"/>
      <c r="P54" s="15">
        <v>5</v>
      </c>
      <c r="Q54" s="22">
        <v>33.333333333333336</v>
      </c>
    </row>
    <row r="55" spans="1:17" x14ac:dyDescent="0.3">
      <c r="A55">
        <v>43</v>
      </c>
      <c r="B55" s="9" t="s">
        <v>44</v>
      </c>
      <c r="C55" s="16" t="s">
        <v>120</v>
      </c>
      <c r="D55" s="17">
        <v>2</v>
      </c>
      <c r="E55" s="18"/>
      <c r="F55" s="18"/>
      <c r="G55" s="18"/>
      <c r="H55" s="19"/>
      <c r="I55" s="19"/>
      <c r="J55" s="20">
        <v>1</v>
      </c>
      <c r="K55" s="20">
        <v>1</v>
      </c>
      <c r="L55" s="20">
        <v>1</v>
      </c>
      <c r="M55" s="21"/>
      <c r="N55" s="21"/>
      <c r="O55" s="21"/>
      <c r="P55" s="15">
        <v>5</v>
      </c>
      <c r="Q55" s="22">
        <v>41.666666666666671</v>
      </c>
    </row>
    <row r="56" spans="1:17" x14ac:dyDescent="0.3">
      <c r="A56">
        <v>44</v>
      </c>
      <c r="B56" s="15" t="s">
        <v>45</v>
      </c>
      <c r="C56" s="16" t="s">
        <v>121</v>
      </c>
      <c r="D56" s="17"/>
      <c r="E56" s="18">
        <v>1</v>
      </c>
      <c r="F56" s="18">
        <v>2</v>
      </c>
      <c r="G56" s="18">
        <v>2</v>
      </c>
      <c r="H56" s="19"/>
      <c r="I56" s="19"/>
      <c r="J56" s="20"/>
      <c r="K56" s="20"/>
      <c r="L56" s="20"/>
      <c r="M56" s="21"/>
      <c r="N56" s="21"/>
      <c r="O56" s="21"/>
      <c r="P56" s="15">
        <v>5</v>
      </c>
      <c r="Q56" s="22">
        <v>25</v>
      </c>
    </row>
    <row r="57" spans="1:17" x14ac:dyDescent="0.3">
      <c r="A57">
        <v>45</v>
      </c>
      <c r="B57" s="15" t="s">
        <v>46</v>
      </c>
      <c r="C57" s="16" t="s">
        <v>122</v>
      </c>
      <c r="D57" s="17"/>
      <c r="E57" s="18">
        <v>1</v>
      </c>
      <c r="F57" s="18">
        <v>2</v>
      </c>
      <c r="G57" s="18">
        <v>2</v>
      </c>
      <c r="H57" s="19"/>
      <c r="I57" s="19"/>
      <c r="J57" s="20"/>
      <c r="K57" s="20"/>
      <c r="L57" s="20"/>
      <c r="M57" s="21"/>
      <c r="N57" s="21"/>
      <c r="O57" s="21"/>
      <c r="P57" s="15">
        <v>5</v>
      </c>
      <c r="Q57" s="22">
        <v>25</v>
      </c>
    </row>
    <row r="58" spans="1:17" x14ac:dyDescent="0.3">
      <c r="A58">
        <v>46</v>
      </c>
      <c r="B58" s="15" t="s">
        <v>47</v>
      </c>
      <c r="C58" s="16" t="s">
        <v>123</v>
      </c>
      <c r="D58" s="17"/>
      <c r="E58" s="18"/>
      <c r="F58" s="18"/>
      <c r="G58" s="18"/>
      <c r="H58" s="19"/>
      <c r="I58" s="19"/>
      <c r="J58" s="20"/>
      <c r="K58" s="20"/>
      <c r="L58" s="20"/>
      <c r="M58" s="21"/>
      <c r="N58" s="21">
        <v>4</v>
      </c>
      <c r="O58" s="21"/>
      <c r="P58" s="15">
        <v>4</v>
      </c>
      <c r="Q58" s="22">
        <v>8.3333333333333339</v>
      </c>
    </row>
    <row r="59" spans="1:17" x14ac:dyDescent="0.3">
      <c r="A59">
        <v>47</v>
      </c>
      <c r="B59" s="15" t="s">
        <v>48</v>
      </c>
      <c r="C59" s="16" t="s">
        <v>124</v>
      </c>
      <c r="D59" s="17"/>
      <c r="E59" s="18">
        <v>3</v>
      </c>
      <c r="F59" s="18"/>
      <c r="G59" s="18"/>
      <c r="H59" s="19"/>
      <c r="I59" s="19"/>
      <c r="J59" s="20"/>
      <c r="K59" s="20">
        <v>1</v>
      </c>
      <c r="L59" s="20"/>
      <c r="M59" s="21"/>
      <c r="N59" s="21"/>
      <c r="O59" s="21"/>
      <c r="P59" s="15">
        <v>4</v>
      </c>
      <c r="Q59" s="22">
        <v>16.666666666666668</v>
      </c>
    </row>
    <row r="60" spans="1:17" x14ac:dyDescent="0.3">
      <c r="A60">
        <v>48</v>
      </c>
      <c r="B60" s="15" t="s">
        <v>49</v>
      </c>
      <c r="C60" s="16" t="s">
        <v>125</v>
      </c>
      <c r="D60" s="17"/>
      <c r="E60" s="18"/>
      <c r="F60" s="18"/>
      <c r="G60" s="18"/>
      <c r="H60" s="19"/>
      <c r="I60" s="19"/>
      <c r="J60" s="20">
        <v>4</v>
      </c>
      <c r="K60" s="20"/>
      <c r="L60" s="20"/>
      <c r="M60" s="21"/>
      <c r="N60" s="21"/>
      <c r="O60" s="21"/>
      <c r="P60" s="15">
        <v>4</v>
      </c>
      <c r="Q60" s="22">
        <v>8.3333333333333339</v>
      </c>
    </row>
    <row r="61" spans="1:17" x14ac:dyDescent="0.3">
      <c r="A61">
        <v>49</v>
      </c>
      <c r="B61" s="15" t="s">
        <v>50</v>
      </c>
      <c r="C61" s="16" t="s">
        <v>126</v>
      </c>
      <c r="D61" s="17"/>
      <c r="E61" s="18"/>
      <c r="F61" s="18"/>
      <c r="G61" s="18"/>
      <c r="H61" s="19"/>
      <c r="I61" s="19"/>
      <c r="J61" s="20"/>
      <c r="K61" s="20">
        <v>4</v>
      </c>
      <c r="L61" s="20"/>
      <c r="M61" s="21"/>
      <c r="N61" s="21"/>
      <c r="O61" s="21"/>
      <c r="P61" s="15">
        <v>4</v>
      </c>
      <c r="Q61" s="22">
        <v>8.3333333333333339</v>
      </c>
    </row>
    <row r="62" spans="1:17" x14ac:dyDescent="0.3">
      <c r="A62">
        <v>50</v>
      </c>
      <c r="B62" s="15" t="s">
        <v>51</v>
      </c>
      <c r="C62" s="16" t="s">
        <v>127</v>
      </c>
      <c r="D62" s="17">
        <v>2</v>
      </c>
      <c r="E62" s="18"/>
      <c r="F62" s="18"/>
      <c r="G62" s="18"/>
      <c r="H62" s="19">
        <v>2</v>
      </c>
      <c r="I62" s="19"/>
      <c r="J62" s="20"/>
      <c r="K62" s="20"/>
      <c r="L62" s="20"/>
      <c r="M62" s="21"/>
      <c r="N62" s="21"/>
      <c r="O62" s="21"/>
      <c r="P62" s="15">
        <v>4</v>
      </c>
      <c r="Q62" s="22">
        <v>16.666666666666668</v>
      </c>
    </row>
    <row r="63" spans="1:17" x14ac:dyDescent="0.3">
      <c r="A63">
        <v>51</v>
      </c>
      <c r="B63" s="15" t="s">
        <v>52</v>
      </c>
      <c r="C63" s="16" t="s">
        <v>128</v>
      </c>
      <c r="D63" s="17"/>
      <c r="E63" s="18"/>
      <c r="F63" s="18">
        <v>2</v>
      </c>
      <c r="G63" s="18">
        <v>1</v>
      </c>
      <c r="H63" s="19"/>
      <c r="I63" s="19">
        <v>1</v>
      </c>
      <c r="J63" s="20"/>
      <c r="K63" s="20"/>
      <c r="L63" s="20"/>
      <c r="M63" s="21"/>
      <c r="N63" s="21"/>
      <c r="O63" s="21"/>
      <c r="P63" s="15">
        <v>4</v>
      </c>
      <c r="Q63" s="22">
        <v>25</v>
      </c>
    </row>
    <row r="64" spans="1:17" x14ac:dyDescent="0.3">
      <c r="A64">
        <v>52</v>
      </c>
      <c r="B64" s="15" t="s">
        <v>53</v>
      </c>
      <c r="C64" s="16" t="s">
        <v>129</v>
      </c>
      <c r="D64" s="17"/>
      <c r="E64" s="18">
        <v>2</v>
      </c>
      <c r="F64" s="18"/>
      <c r="G64" s="18">
        <v>2</v>
      </c>
      <c r="H64" s="19"/>
      <c r="I64" s="19"/>
      <c r="J64" s="20"/>
      <c r="K64" s="20"/>
      <c r="L64" s="20"/>
      <c r="M64" s="21"/>
      <c r="N64" s="21"/>
      <c r="O64" s="21"/>
      <c r="P64" s="15">
        <v>4</v>
      </c>
      <c r="Q64" s="22">
        <v>16.666666666666668</v>
      </c>
    </row>
    <row r="65" spans="1:17" x14ac:dyDescent="0.3">
      <c r="A65">
        <v>53</v>
      </c>
      <c r="B65" s="15" t="s">
        <v>54</v>
      </c>
      <c r="C65" s="16" t="s">
        <v>130</v>
      </c>
      <c r="D65" s="17"/>
      <c r="E65" s="18"/>
      <c r="F65" s="18">
        <v>2</v>
      </c>
      <c r="G65" s="18"/>
      <c r="H65" s="19">
        <v>1</v>
      </c>
      <c r="I65" s="19"/>
      <c r="J65" s="20"/>
      <c r="K65" s="20"/>
      <c r="L65" s="20"/>
      <c r="M65" s="21"/>
      <c r="N65" s="21"/>
      <c r="O65" s="21"/>
      <c r="P65" s="15">
        <v>3</v>
      </c>
      <c r="Q65" s="22">
        <v>16.666666666666668</v>
      </c>
    </row>
    <row r="66" spans="1:17" x14ac:dyDescent="0.3">
      <c r="A66">
        <v>54</v>
      </c>
      <c r="B66" s="15" t="s">
        <v>55</v>
      </c>
      <c r="C66" s="16" t="s">
        <v>131</v>
      </c>
      <c r="D66" s="17"/>
      <c r="E66" s="18"/>
      <c r="F66" s="18">
        <v>1</v>
      </c>
      <c r="G66" s="18">
        <v>2</v>
      </c>
      <c r="H66" s="19"/>
      <c r="I66" s="19"/>
      <c r="J66" s="20"/>
      <c r="K66" s="20"/>
      <c r="L66" s="20"/>
      <c r="M66" s="21"/>
      <c r="N66" s="21"/>
      <c r="O66" s="21"/>
      <c r="P66" s="15">
        <v>3</v>
      </c>
      <c r="Q66" s="22">
        <v>16.666666666666668</v>
      </c>
    </row>
    <row r="67" spans="1:17" x14ac:dyDescent="0.3">
      <c r="A67">
        <v>55</v>
      </c>
      <c r="B67" s="15" t="s">
        <v>56</v>
      </c>
      <c r="C67" s="16" t="s">
        <v>132</v>
      </c>
      <c r="D67" s="17"/>
      <c r="E67" s="18">
        <v>2</v>
      </c>
      <c r="F67" s="18"/>
      <c r="G67" s="18">
        <v>1</v>
      </c>
      <c r="H67" s="19"/>
      <c r="I67" s="19"/>
      <c r="J67" s="20"/>
      <c r="K67" s="20"/>
      <c r="L67" s="20"/>
      <c r="M67" s="21"/>
      <c r="N67" s="21"/>
      <c r="O67" s="21"/>
      <c r="P67" s="15">
        <v>3</v>
      </c>
      <c r="Q67" s="22">
        <v>16.666666666666668</v>
      </c>
    </row>
    <row r="68" spans="1:17" x14ac:dyDescent="0.3">
      <c r="A68">
        <v>56</v>
      </c>
      <c r="B68" s="15" t="s">
        <v>75</v>
      </c>
      <c r="C68" s="16" t="s">
        <v>133</v>
      </c>
      <c r="D68" s="17"/>
      <c r="E68" s="18">
        <v>1</v>
      </c>
      <c r="F68" s="18">
        <v>1</v>
      </c>
      <c r="G68" s="18"/>
      <c r="H68" s="19"/>
      <c r="I68" s="19">
        <v>1</v>
      </c>
      <c r="J68" s="20"/>
      <c r="K68" s="20"/>
      <c r="L68" s="20"/>
      <c r="M68" s="21"/>
      <c r="N68" s="21"/>
      <c r="O68" s="21"/>
      <c r="P68" s="15">
        <v>3</v>
      </c>
      <c r="Q68" s="22">
        <v>25</v>
      </c>
    </row>
    <row r="69" spans="1:17" x14ac:dyDescent="0.3">
      <c r="A69">
        <v>57</v>
      </c>
      <c r="B69" s="15" t="s">
        <v>57</v>
      </c>
      <c r="C69" s="16" t="s">
        <v>134</v>
      </c>
      <c r="D69" s="17"/>
      <c r="E69" s="18"/>
      <c r="F69" s="18"/>
      <c r="G69" s="18"/>
      <c r="H69" s="19"/>
      <c r="I69" s="19"/>
      <c r="J69" s="20">
        <v>3</v>
      </c>
      <c r="K69" s="20"/>
      <c r="L69" s="20"/>
      <c r="M69" s="21"/>
      <c r="N69" s="21"/>
      <c r="O69" s="21"/>
      <c r="P69" s="15">
        <v>3</v>
      </c>
      <c r="Q69" s="22">
        <v>8.3333333333333339</v>
      </c>
    </row>
    <row r="70" spans="1:17" x14ac:dyDescent="0.3">
      <c r="A70">
        <v>58</v>
      </c>
      <c r="B70" s="15" t="s">
        <v>58</v>
      </c>
      <c r="C70" s="16" t="s">
        <v>135</v>
      </c>
      <c r="D70" s="17">
        <v>1</v>
      </c>
      <c r="E70" s="18">
        <v>1</v>
      </c>
      <c r="F70" s="18"/>
      <c r="G70" s="18"/>
      <c r="H70" s="19"/>
      <c r="I70" s="19"/>
      <c r="J70" s="20"/>
      <c r="K70" s="20"/>
      <c r="L70" s="20"/>
      <c r="M70" s="21"/>
      <c r="N70" s="21"/>
      <c r="O70" s="21"/>
      <c r="P70" s="15">
        <v>2</v>
      </c>
      <c r="Q70" s="22">
        <v>16.666666666666668</v>
      </c>
    </row>
    <row r="71" spans="1:17" x14ac:dyDescent="0.3">
      <c r="A71">
        <v>59</v>
      </c>
      <c r="B71" s="15" t="s">
        <v>59</v>
      </c>
      <c r="C71" s="16" t="s">
        <v>136</v>
      </c>
      <c r="D71" s="17"/>
      <c r="E71" s="18"/>
      <c r="F71" s="18">
        <v>1</v>
      </c>
      <c r="G71" s="18"/>
      <c r="H71" s="19"/>
      <c r="I71" s="19"/>
      <c r="J71" s="20">
        <v>1</v>
      </c>
      <c r="K71" s="20"/>
      <c r="L71" s="20"/>
      <c r="M71" s="21"/>
      <c r="N71" s="21"/>
      <c r="O71" s="21"/>
      <c r="P71" s="15">
        <v>2</v>
      </c>
      <c r="Q71" s="22">
        <v>16.666666666666668</v>
      </c>
    </row>
    <row r="72" spans="1:17" x14ac:dyDescent="0.3">
      <c r="A72">
        <v>60</v>
      </c>
      <c r="B72" s="15" t="s">
        <v>60</v>
      </c>
      <c r="C72" s="16" t="s">
        <v>137</v>
      </c>
      <c r="D72" s="17"/>
      <c r="E72" s="18">
        <v>2</v>
      </c>
      <c r="F72" s="18"/>
      <c r="G72" s="18"/>
      <c r="H72" s="19"/>
      <c r="I72" s="19"/>
      <c r="J72" s="20"/>
      <c r="K72" s="20"/>
      <c r="L72" s="20"/>
      <c r="M72" s="21"/>
      <c r="N72" s="21"/>
      <c r="O72" s="21"/>
      <c r="P72" s="15">
        <v>2</v>
      </c>
      <c r="Q72" s="22">
        <v>8.3333333333333339</v>
      </c>
    </row>
    <row r="73" spans="1:17" x14ac:dyDescent="0.3">
      <c r="A73">
        <v>61</v>
      </c>
      <c r="B73" s="15" t="s">
        <v>61</v>
      </c>
      <c r="C73" s="16" t="s">
        <v>138</v>
      </c>
      <c r="D73" s="17"/>
      <c r="E73" s="18"/>
      <c r="F73" s="18"/>
      <c r="G73" s="18">
        <v>2</v>
      </c>
      <c r="H73" s="19"/>
      <c r="I73" s="19"/>
      <c r="J73" s="20"/>
      <c r="K73" s="20"/>
      <c r="L73" s="20"/>
      <c r="M73" s="21"/>
      <c r="N73" s="21"/>
      <c r="O73" s="21"/>
      <c r="P73" s="15">
        <v>2</v>
      </c>
      <c r="Q73" s="22">
        <v>8.3333333333333339</v>
      </c>
    </row>
    <row r="74" spans="1:17" x14ac:dyDescent="0.3">
      <c r="A74">
        <v>62</v>
      </c>
      <c r="B74" s="15" t="s">
        <v>62</v>
      </c>
      <c r="C74" s="16" t="s">
        <v>139</v>
      </c>
      <c r="D74" s="17"/>
      <c r="E74" s="18"/>
      <c r="F74" s="18"/>
      <c r="G74" s="18">
        <v>1</v>
      </c>
      <c r="H74" s="19"/>
      <c r="I74" s="19">
        <v>1</v>
      </c>
      <c r="J74" s="20"/>
      <c r="K74" s="20"/>
      <c r="L74" s="20"/>
      <c r="M74" s="21"/>
      <c r="N74" s="21"/>
      <c r="O74" s="21"/>
      <c r="P74" s="15">
        <v>2</v>
      </c>
      <c r="Q74" s="22">
        <v>16.666666666666668</v>
      </c>
    </row>
    <row r="75" spans="1:17" x14ac:dyDescent="0.3">
      <c r="A75">
        <v>63</v>
      </c>
      <c r="B75" s="15" t="s">
        <v>63</v>
      </c>
      <c r="C75" s="16" t="s">
        <v>140</v>
      </c>
      <c r="D75" s="17"/>
      <c r="E75" s="18">
        <v>2</v>
      </c>
      <c r="F75" s="18"/>
      <c r="G75" s="18"/>
      <c r="H75" s="19"/>
      <c r="I75" s="19"/>
      <c r="J75" s="20"/>
      <c r="K75" s="20"/>
      <c r="L75" s="20"/>
      <c r="M75" s="21"/>
      <c r="N75" s="21"/>
      <c r="O75" s="21"/>
      <c r="P75" s="15">
        <v>2</v>
      </c>
      <c r="Q75" s="22">
        <v>8.3333333333333339</v>
      </c>
    </row>
    <row r="76" spans="1:17" x14ac:dyDescent="0.3">
      <c r="A76">
        <v>64</v>
      </c>
      <c r="B76" s="15" t="s">
        <v>64</v>
      </c>
      <c r="C76" s="16" t="s">
        <v>141</v>
      </c>
      <c r="D76" s="17"/>
      <c r="E76" s="18"/>
      <c r="F76" s="18"/>
      <c r="G76" s="18">
        <v>1</v>
      </c>
      <c r="H76" s="19"/>
      <c r="I76" s="19"/>
      <c r="J76" s="20"/>
      <c r="K76" s="20">
        <v>1</v>
      </c>
      <c r="L76" s="20"/>
      <c r="M76" s="21"/>
      <c r="N76" s="21"/>
      <c r="O76" s="21"/>
      <c r="P76" s="15">
        <v>2</v>
      </c>
      <c r="Q76" s="22">
        <v>16.666666666666668</v>
      </c>
    </row>
    <row r="77" spans="1:17" x14ac:dyDescent="0.3">
      <c r="A77">
        <v>65</v>
      </c>
      <c r="B77" s="15" t="s">
        <v>65</v>
      </c>
      <c r="C77" s="16" t="s">
        <v>142</v>
      </c>
      <c r="D77" s="17">
        <v>1</v>
      </c>
      <c r="E77" s="18"/>
      <c r="F77" s="18"/>
      <c r="G77" s="18">
        <v>1</v>
      </c>
      <c r="H77" s="19"/>
      <c r="I77" s="19"/>
      <c r="J77" s="20"/>
      <c r="K77" s="20"/>
      <c r="L77" s="20"/>
      <c r="M77" s="21"/>
      <c r="N77" s="21"/>
      <c r="O77" s="21"/>
      <c r="P77" s="15">
        <v>2</v>
      </c>
      <c r="Q77" s="22">
        <v>16.666666666666668</v>
      </c>
    </row>
    <row r="78" spans="1:17" x14ac:dyDescent="0.3">
      <c r="A78">
        <v>66</v>
      </c>
      <c r="B78" s="15" t="s">
        <v>66</v>
      </c>
      <c r="C78" s="16" t="s">
        <v>143</v>
      </c>
      <c r="D78" s="17"/>
      <c r="E78" s="18">
        <v>1</v>
      </c>
      <c r="F78" s="18"/>
      <c r="G78" s="18"/>
      <c r="H78" s="19"/>
      <c r="I78" s="19"/>
      <c r="J78" s="20"/>
      <c r="K78" s="20"/>
      <c r="L78" s="20"/>
      <c r="M78" s="21"/>
      <c r="N78" s="21"/>
      <c r="O78" s="21"/>
      <c r="P78" s="15">
        <v>1</v>
      </c>
      <c r="Q78" s="22">
        <v>8.3333333333333339</v>
      </c>
    </row>
    <row r="79" spans="1:17" x14ac:dyDescent="0.3">
      <c r="A79">
        <v>67</v>
      </c>
      <c r="B79" s="15" t="s">
        <v>67</v>
      </c>
      <c r="C79" s="16" t="s">
        <v>144</v>
      </c>
      <c r="D79" s="17">
        <v>1</v>
      </c>
      <c r="E79" s="18"/>
      <c r="F79" s="18"/>
      <c r="G79" s="18"/>
      <c r="H79" s="19"/>
      <c r="I79" s="19"/>
      <c r="J79" s="20"/>
      <c r="K79" s="20"/>
      <c r="L79" s="20"/>
      <c r="M79" s="21"/>
      <c r="N79" s="21"/>
      <c r="O79" s="21"/>
      <c r="P79" s="15">
        <v>1</v>
      </c>
      <c r="Q79" s="22">
        <v>8.3333333333333339</v>
      </c>
    </row>
    <row r="80" spans="1:17" x14ac:dyDescent="0.3">
      <c r="A80">
        <v>68</v>
      </c>
      <c r="B80" s="15" t="s">
        <v>68</v>
      </c>
      <c r="C80" s="16" t="s">
        <v>145</v>
      </c>
      <c r="D80" s="17">
        <v>1</v>
      </c>
      <c r="E80" s="18"/>
      <c r="F80" s="18"/>
      <c r="G80" s="18"/>
      <c r="H80" s="19"/>
      <c r="I80" s="19"/>
      <c r="J80" s="20"/>
      <c r="K80" s="20"/>
      <c r="L80" s="20"/>
      <c r="M80" s="21"/>
      <c r="N80" s="21"/>
      <c r="O80" s="21"/>
      <c r="P80" s="15">
        <v>1</v>
      </c>
      <c r="Q80" s="22">
        <v>8.3333333333333339</v>
      </c>
    </row>
    <row r="81" spans="1:19" x14ac:dyDescent="0.3">
      <c r="A81">
        <v>69</v>
      </c>
      <c r="B81" s="15" t="s">
        <v>69</v>
      </c>
      <c r="C81" s="16" t="s">
        <v>146</v>
      </c>
      <c r="D81" s="17"/>
      <c r="E81" s="18"/>
      <c r="F81" s="18"/>
      <c r="G81" s="18">
        <v>1</v>
      </c>
      <c r="H81" s="19"/>
      <c r="I81" s="19"/>
      <c r="J81" s="20"/>
      <c r="K81" s="20"/>
      <c r="L81" s="20"/>
      <c r="M81" s="21"/>
      <c r="N81" s="21"/>
      <c r="O81" s="21"/>
      <c r="P81" s="15">
        <v>1</v>
      </c>
      <c r="Q81" s="22">
        <v>8.3333333333333339</v>
      </c>
    </row>
    <row r="82" spans="1:19" x14ac:dyDescent="0.3">
      <c r="A82">
        <v>70</v>
      </c>
      <c r="B82" s="15" t="s">
        <v>70</v>
      </c>
      <c r="C82" s="16" t="s">
        <v>147</v>
      </c>
      <c r="D82" s="17"/>
      <c r="E82" s="18"/>
      <c r="F82" s="18"/>
      <c r="G82" s="18">
        <v>1</v>
      </c>
      <c r="H82" s="19"/>
      <c r="I82" s="19"/>
      <c r="J82" s="20"/>
      <c r="K82" s="20"/>
      <c r="L82" s="20"/>
      <c r="M82" s="21"/>
      <c r="N82" s="21"/>
      <c r="O82" s="21"/>
      <c r="P82" s="15">
        <v>1</v>
      </c>
      <c r="Q82" s="22">
        <v>8.3333333333333339</v>
      </c>
    </row>
    <row r="83" spans="1:19" x14ac:dyDescent="0.3">
      <c r="A83">
        <v>71</v>
      </c>
      <c r="B83" s="15" t="s">
        <v>8</v>
      </c>
      <c r="C83" s="16" t="s">
        <v>82</v>
      </c>
      <c r="D83" s="17">
        <v>1</v>
      </c>
      <c r="E83" s="18"/>
      <c r="F83" s="18"/>
      <c r="G83" s="18"/>
      <c r="H83" s="19"/>
      <c r="I83" s="19"/>
      <c r="J83" s="20"/>
      <c r="K83" s="20"/>
      <c r="L83" s="20"/>
      <c r="M83" s="21"/>
      <c r="N83" s="21"/>
      <c r="O83" s="21"/>
      <c r="P83" s="15">
        <v>1</v>
      </c>
      <c r="Q83" s="22">
        <v>8.3333333333333339</v>
      </c>
    </row>
    <row r="84" spans="1:19" x14ac:dyDescent="0.3">
      <c r="A84">
        <v>72</v>
      </c>
      <c r="B84" s="15" t="s">
        <v>71</v>
      </c>
      <c r="C84" s="16" t="s">
        <v>148</v>
      </c>
      <c r="D84" s="17"/>
      <c r="E84" s="18"/>
      <c r="F84" s="18"/>
      <c r="G84" s="18">
        <v>1</v>
      </c>
      <c r="H84" s="19"/>
      <c r="I84" s="19"/>
      <c r="J84" s="20"/>
      <c r="K84" s="20"/>
      <c r="L84" s="20"/>
      <c r="M84" s="21"/>
      <c r="N84" s="21"/>
      <c r="O84" s="21"/>
      <c r="P84" s="15">
        <v>1</v>
      </c>
      <c r="Q84" s="22">
        <v>8.3333333333333339</v>
      </c>
    </row>
    <row r="85" spans="1:19" x14ac:dyDescent="0.3">
      <c r="A85">
        <v>73</v>
      </c>
      <c r="B85" s="15" t="s">
        <v>72</v>
      </c>
      <c r="C85" s="16" t="s">
        <v>149</v>
      </c>
      <c r="D85" s="17"/>
      <c r="E85" s="18">
        <v>1</v>
      </c>
      <c r="F85" s="18"/>
      <c r="G85" s="18"/>
      <c r="H85" s="19"/>
      <c r="I85" s="19"/>
      <c r="J85" s="20"/>
      <c r="K85" s="20"/>
      <c r="L85" s="20"/>
      <c r="M85" s="21"/>
      <c r="N85" s="21"/>
      <c r="O85" s="21"/>
      <c r="P85" s="15">
        <v>1</v>
      </c>
      <c r="Q85" s="22">
        <v>8.3333333333333339</v>
      </c>
    </row>
    <row r="86" spans="1:19" x14ac:dyDescent="0.3">
      <c r="A86">
        <v>74</v>
      </c>
      <c r="B86" s="15" t="s">
        <v>73</v>
      </c>
      <c r="C86" s="16" t="s">
        <v>150</v>
      </c>
      <c r="D86" s="17"/>
      <c r="E86" s="18"/>
      <c r="F86" s="18">
        <v>1</v>
      </c>
      <c r="G86" s="18"/>
      <c r="H86" s="19"/>
      <c r="I86" s="19"/>
      <c r="J86" s="20"/>
      <c r="K86" s="20"/>
      <c r="L86" s="20"/>
      <c r="M86" s="21"/>
      <c r="N86" s="21"/>
      <c r="O86" s="21"/>
      <c r="P86" s="15">
        <v>1</v>
      </c>
      <c r="Q86" s="22">
        <v>8.3333333333333339</v>
      </c>
    </row>
    <row r="87" spans="1:19" x14ac:dyDescent="0.3">
      <c r="A87">
        <v>75</v>
      </c>
      <c r="B87" s="15" t="s">
        <v>74</v>
      </c>
      <c r="C87" s="16" t="s">
        <v>151</v>
      </c>
      <c r="D87" s="17"/>
      <c r="E87" s="18"/>
      <c r="F87" s="18"/>
      <c r="G87" s="18"/>
      <c r="H87" s="19"/>
      <c r="I87" s="19"/>
      <c r="J87" s="20"/>
      <c r="K87" s="20">
        <v>1</v>
      </c>
      <c r="L87" s="20"/>
      <c r="M87" s="21"/>
      <c r="N87" s="21"/>
      <c r="O87" s="21"/>
      <c r="P87" s="15">
        <v>1</v>
      </c>
      <c r="Q87" s="22">
        <v>8.3333333333333339</v>
      </c>
    </row>
    <row r="88" spans="1:19" x14ac:dyDescent="0.3">
      <c r="B88" s="15"/>
      <c r="C88" s="15" t="s">
        <v>1</v>
      </c>
      <c r="D88" s="17">
        <v>786</v>
      </c>
      <c r="E88" s="18">
        <v>141</v>
      </c>
      <c r="F88" s="18">
        <v>118</v>
      </c>
      <c r="G88" s="18">
        <v>220</v>
      </c>
      <c r="H88" s="19">
        <v>167</v>
      </c>
      <c r="I88" s="19">
        <v>216</v>
      </c>
      <c r="J88" s="20">
        <v>418</v>
      </c>
      <c r="K88" s="20">
        <v>982</v>
      </c>
      <c r="L88" s="20">
        <v>52</v>
      </c>
      <c r="M88" s="21">
        <v>68</v>
      </c>
      <c r="N88" s="21">
        <v>53</v>
      </c>
      <c r="O88" s="21">
        <v>60</v>
      </c>
      <c r="P88" s="15">
        <v>3281</v>
      </c>
      <c r="Q88" s="22">
        <v>100</v>
      </c>
    </row>
    <row r="91" spans="1:19" x14ac:dyDescent="0.3">
      <c r="D91">
        <f>COUNT(D13:D87)</f>
        <v>27</v>
      </c>
      <c r="E91">
        <f t="shared" ref="E91:O91" si="0">COUNT(E13:E87)</f>
        <v>35</v>
      </c>
      <c r="F91">
        <f t="shared" si="0"/>
        <v>31</v>
      </c>
      <c r="G91">
        <f t="shared" si="0"/>
        <v>35</v>
      </c>
      <c r="H91">
        <f t="shared" si="0"/>
        <v>21</v>
      </c>
      <c r="I91">
        <f t="shared" si="0"/>
        <v>21</v>
      </c>
      <c r="J91">
        <f t="shared" si="0"/>
        <v>22</v>
      </c>
      <c r="K91">
        <f t="shared" si="0"/>
        <v>29</v>
      </c>
      <c r="L91">
        <f t="shared" si="0"/>
        <v>11</v>
      </c>
      <c r="M91">
        <f t="shared" si="0"/>
        <v>6</v>
      </c>
      <c r="N91">
        <f t="shared" si="0"/>
        <v>11</v>
      </c>
      <c r="O91">
        <f t="shared" si="0"/>
        <v>5</v>
      </c>
      <c r="S91">
        <f>AVERAGE(D91:O91)</f>
        <v>21.166666666666668</v>
      </c>
    </row>
  </sheetData>
  <sortState xmlns:xlrd2="http://schemas.microsoft.com/office/spreadsheetml/2017/richdata2" ref="B13:P87">
    <sortCondition descending="1" ref="P13:P8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44"/>
  <sheetViews>
    <sheetView tabSelected="1" view="pageBreakPreview" zoomScale="60" zoomScaleNormal="100" workbookViewId="0"/>
  </sheetViews>
  <sheetFormatPr defaultRowHeight="14.4" x14ac:dyDescent="0.3"/>
  <cols>
    <col min="2" max="2" width="11.44140625" customWidth="1"/>
    <col min="3" max="3" width="23" customWidth="1"/>
    <col min="4" max="15" width="11.6640625" customWidth="1"/>
    <col min="18" max="18" width="8.88671875" customWidth="1"/>
    <col min="19" max="19" width="8.88671875" hidden="1" customWidth="1"/>
  </cols>
  <sheetData>
    <row r="1" spans="2:17" x14ac:dyDescent="0.3">
      <c r="B1" s="206" t="s">
        <v>449</v>
      </c>
    </row>
    <row r="3" spans="2:17" x14ac:dyDescent="0.3">
      <c r="C3" s="32" t="s">
        <v>160</v>
      </c>
    </row>
    <row r="4" spans="2:17" x14ac:dyDescent="0.3">
      <c r="C4" s="33" t="s">
        <v>159</v>
      </c>
    </row>
    <row r="6" spans="2:17" x14ac:dyDescent="0.3">
      <c r="B6" s="9" t="s">
        <v>2</v>
      </c>
      <c r="C6" s="9" t="s">
        <v>3</v>
      </c>
      <c r="D6" s="10">
        <v>45008</v>
      </c>
      <c r="E6" s="11">
        <v>45037</v>
      </c>
      <c r="F6" s="11">
        <v>45067</v>
      </c>
      <c r="G6" s="11">
        <v>45088</v>
      </c>
      <c r="H6" s="12">
        <v>45126</v>
      </c>
      <c r="I6" s="12">
        <v>45160</v>
      </c>
      <c r="J6" s="13">
        <v>45187</v>
      </c>
      <c r="K6" s="13">
        <v>45207</v>
      </c>
      <c r="L6" s="13">
        <v>45250</v>
      </c>
      <c r="M6" s="14">
        <v>45264</v>
      </c>
      <c r="N6" s="14">
        <v>45310</v>
      </c>
      <c r="O6" s="14">
        <v>45327</v>
      </c>
      <c r="P6" s="9" t="s">
        <v>1</v>
      </c>
      <c r="Q6" s="9" t="s">
        <v>152</v>
      </c>
    </row>
    <row r="7" spans="2:17" x14ac:dyDescent="0.3">
      <c r="B7" s="2" t="s">
        <v>5</v>
      </c>
      <c r="C7" s="23" t="s">
        <v>79</v>
      </c>
      <c r="D7" s="24">
        <v>154</v>
      </c>
      <c r="E7" s="25">
        <v>1</v>
      </c>
      <c r="F7" s="25">
        <v>4</v>
      </c>
      <c r="G7" s="25">
        <v>3</v>
      </c>
      <c r="H7" s="26"/>
      <c r="I7" s="26"/>
      <c r="J7" s="27">
        <v>50</v>
      </c>
      <c r="K7" s="27">
        <v>47</v>
      </c>
      <c r="L7" s="27"/>
      <c r="M7" s="28"/>
      <c r="N7" s="28"/>
      <c r="O7" s="28"/>
      <c r="P7" s="2">
        <v>259</v>
      </c>
      <c r="Q7" s="29">
        <v>50</v>
      </c>
    </row>
    <row r="8" spans="2:17" x14ac:dyDescent="0.3">
      <c r="B8" s="2" t="s">
        <v>10</v>
      </c>
      <c r="C8" s="23" t="s">
        <v>84</v>
      </c>
      <c r="D8" s="24">
        <v>8</v>
      </c>
      <c r="E8" s="25">
        <v>24</v>
      </c>
      <c r="F8" s="25"/>
      <c r="G8" s="25"/>
      <c r="H8" s="26"/>
      <c r="I8" s="26"/>
      <c r="J8" s="27">
        <v>20</v>
      </c>
      <c r="K8" s="27">
        <v>116</v>
      </c>
      <c r="L8" s="27"/>
      <c r="M8" s="28"/>
      <c r="N8" s="28"/>
      <c r="O8" s="28"/>
      <c r="P8" s="2">
        <v>168</v>
      </c>
      <c r="Q8" s="29">
        <v>33.333333333333336</v>
      </c>
    </row>
    <row r="9" spans="2:17" x14ac:dyDescent="0.3">
      <c r="B9" s="2" t="s">
        <v>7</v>
      </c>
      <c r="C9" s="23" t="s">
        <v>81</v>
      </c>
      <c r="D9" s="24"/>
      <c r="E9" s="25"/>
      <c r="F9" s="25"/>
      <c r="G9" s="25"/>
      <c r="H9" s="26">
        <v>6</v>
      </c>
      <c r="I9" s="26"/>
      <c r="J9" s="27">
        <v>120</v>
      </c>
      <c r="K9" s="27">
        <v>23</v>
      </c>
      <c r="L9" s="27"/>
      <c r="M9" s="28"/>
      <c r="N9" s="28">
        <v>4</v>
      </c>
      <c r="O9" s="28"/>
      <c r="P9" s="2">
        <v>153</v>
      </c>
      <c r="Q9" s="29">
        <v>33.333333333333336</v>
      </c>
    </row>
    <row r="10" spans="2:17" x14ac:dyDescent="0.3">
      <c r="B10" s="2" t="s">
        <v>13</v>
      </c>
      <c r="C10" s="23" t="s">
        <v>87</v>
      </c>
      <c r="D10" s="24">
        <v>13</v>
      </c>
      <c r="E10" s="25">
        <v>5</v>
      </c>
      <c r="F10" s="25">
        <v>3</v>
      </c>
      <c r="G10" s="25">
        <v>36</v>
      </c>
      <c r="H10" s="26"/>
      <c r="I10" s="26"/>
      <c r="J10" s="27"/>
      <c r="K10" s="27">
        <v>23</v>
      </c>
      <c r="L10" s="27"/>
      <c r="M10" s="28"/>
      <c r="N10" s="28"/>
      <c r="O10" s="28"/>
      <c r="P10" s="2">
        <v>80</v>
      </c>
      <c r="Q10" s="29">
        <v>41.666666666666671</v>
      </c>
    </row>
    <row r="11" spans="2:17" x14ac:dyDescent="0.3">
      <c r="B11" s="2" t="s">
        <v>9</v>
      </c>
      <c r="C11" s="23" t="s">
        <v>83</v>
      </c>
      <c r="D11" s="24">
        <v>9</v>
      </c>
      <c r="E11" s="25">
        <v>1</v>
      </c>
      <c r="F11" s="25">
        <v>2</v>
      </c>
      <c r="G11" s="25">
        <v>4</v>
      </c>
      <c r="H11" s="26">
        <v>2</v>
      </c>
      <c r="I11" s="26">
        <v>9</v>
      </c>
      <c r="J11" s="27">
        <v>10</v>
      </c>
      <c r="K11" s="27">
        <v>1</v>
      </c>
      <c r="L11" s="27">
        <v>13</v>
      </c>
      <c r="M11" s="28">
        <v>4</v>
      </c>
      <c r="N11" s="28">
        <v>3</v>
      </c>
      <c r="O11" s="28">
        <v>6</v>
      </c>
      <c r="P11" s="2">
        <v>64</v>
      </c>
      <c r="Q11" s="29">
        <v>100</v>
      </c>
    </row>
    <row r="12" spans="2:17" x14ac:dyDescent="0.3">
      <c r="B12" s="2" t="s">
        <v>18</v>
      </c>
      <c r="C12" s="23" t="s">
        <v>92</v>
      </c>
      <c r="D12" s="24">
        <v>50</v>
      </c>
      <c r="E12" s="25"/>
      <c r="F12" s="25"/>
      <c r="G12" s="25"/>
      <c r="H12" s="26"/>
      <c r="I12" s="26"/>
      <c r="J12" s="27"/>
      <c r="K12" s="27"/>
      <c r="L12" s="27"/>
      <c r="M12" s="28"/>
      <c r="N12" s="28"/>
      <c r="O12" s="28"/>
      <c r="P12" s="2">
        <v>50</v>
      </c>
      <c r="Q12" s="7">
        <v>8.3333333333333339</v>
      </c>
    </row>
    <row r="13" spans="2:17" x14ac:dyDescent="0.3">
      <c r="B13" s="2" t="s">
        <v>23</v>
      </c>
      <c r="C13" s="23" t="s">
        <v>97</v>
      </c>
      <c r="D13" s="24"/>
      <c r="E13" s="25"/>
      <c r="F13" s="25">
        <v>2</v>
      </c>
      <c r="G13" s="25"/>
      <c r="H13" s="26"/>
      <c r="I13" s="26">
        <v>40</v>
      </c>
      <c r="J13" s="27"/>
      <c r="K13" s="27"/>
      <c r="L13" s="27"/>
      <c r="M13" s="28"/>
      <c r="N13" s="28"/>
      <c r="O13" s="28"/>
      <c r="P13" s="2">
        <v>42</v>
      </c>
      <c r="Q13" s="7">
        <v>16.666666666666668</v>
      </c>
    </row>
    <row r="14" spans="2:17" x14ac:dyDescent="0.3">
      <c r="B14" s="2" t="s">
        <v>11</v>
      </c>
      <c r="C14" s="23" t="s">
        <v>85</v>
      </c>
      <c r="D14" s="24"/>
      <c r="E14" s="25"/>
      <c r="F14" s="25"/>
      <c r="G14" s="25"/>
      <c r="H14" s="26"/>
      <c r="I14" s="26"/>
      <c r="J14" s="27"/>
      <c r="K14" s="27">
        <v>41</v>
      </c>
      <c r="L14" s="27"/>
      <c r="M14" s="28"/>
      <c r="N14" s="28"/>
      <c r="O14" s="28"/>
      <c r="P14" s="2">
        <v>41</v>
      </c>
      <c r="Q14" s="7">
        <v>8.3333333333333339</v>
      </c>
    </row>
    <row r="15" spans="2:17" x14ac:dyDescent="0.3">
      <c r="B15" s="2" t="s">
        <v>12</v>
      </c>
      <c r="C15" s="23" t="s">
        <v>86</v>
      </c>
      <c r="D15" s="24">
        <v>1</v>
      </c>
      <c r="E15" s="25"/>
      <c r="F15" s="25">
        <v>3</v>
      </c>
      <c r="G15" s="25">
        <v>2</v>
      </c>
      <c r="H15" s="26">
        <v>1</v>
      </c>
      <c r="I15" s="26">
        <v>5</v>
      </c>
      <c r="J15" s="27">
        <v>2</v>
      </c>
      <c r="K15" s="27">
        <v>15</v>
      </c>
      <c r="L15" s="27"/>
      <c r="M15" s="28"/>
      <c r="N15" s="28">
        <v>4</v>
      </c>
      <c r="O15" s="28"/>
      <c r="P15" s="2">
        <v>33</v>
      </c>
      <c r="Q15" s="29">
        <v>66.666666666666671</v>
      </c>
    </row>
    <row r="16" spans="2:17" x14ac:dyDescent="0.3">
      <c r="B16" s="2" t="s">
        <v>4</v>
      </c>
      <c r="C16" s="23" t="s">
        <v>78</v>
      </c>
      <c r="D16" s="24"/>
      <c r="E16" s="25">
        <v>5</v>
      </c>
      <c r="F16" s="25">
        <v>8</v>
      </c>
      <c r="G16" s="25">
        <v>2</v>
      </c>
      <c r="H16" s="26">
        <v>3</v>
      </c>
      <c r="I16" s="26">
        <v>10</v>
      </c>
      <c r="J16" s="27">
        <v>1</v>
      </c>
      <c r="K16" s="27">
        <v>1</v>
      </c>
      <c r="L16" s="27"/>
      <c r="M16" s="28"/>
      <c r="N16" s="28"/>
      <c r="O16" s="28"/>
      <c r="P16" s="2">
        <v>30</v>
      </c>
      <c r="Q16" s="29">
        <v>58.333333333333336</v>
      </c>
    </row>
    <row r="17" spans="2:17" x14ac:dyDescent="0.3">
      <c r="B17" s="2" t="s">
        <v>16</v>
      </c>
      <c r="C17" s="23" t="s">
        <v>90</v>
      </c>
      <c r="D17" s="24"/>
      <c r="E17" s="25">
        <v>10</v>
      </c>
      <c r="F17" s="25">
        <v>1</v>
      </c>
      <c r="G17" s="25">
        <v>2</v>
      </c>
      <c r="H17" s="26">
        <v>1</v>
      </c>
      <c r="I17" s="26"/>
      <c r="J17" s="27"/>
      <c r="K17" s="27">
        <v>12</v>
      </c>
      <c r="L17" s="27"/>
      <c r="M17" s="28"/>
      <c r="N17" s="28"/>
      <c r="O17" s="28"/>
      <c r="P17" s="2">
        <v>26</v>
      </c>
      <c r="Q17" s="29">
        <v>41.666666666666671</v>
      </c>
    </row>
    <row r="18" spans="2:17" x14ac:dyDescent="0.3">
      <c r="B18" s="2" t="s">
        <v>15</v>
      </c>
      <c r="C18" s="23" t="s">
        <v>89</v>
      </c>
      <c r="D18" s="24">
        <v>8</v>
      </c>
      <c r="E18" s="25">
        <v>1</v>
      </c>
      <c r="F18" s="25">
        <v>1</v>
      </c>
      <c r="G18" s="25"/>
      <c r="H18" s="26">
        <v>1</v>
      </c>
      <c r="I18" s="26"/>
      <c r="J18" s="27"/>
      <c r="K18" s="27">
        <v>13</v>
      </c>
      <c r="L18" s="27"/>
      <c r="M18" s="28"/>
      <c r="N18" s="28"/>
      <c r="O18" s="28"/>
      <c r="P18" s="2">
        <v>24</v>
      </c>
      <c r="Q18" s="29">
        <v>41.666666666666671</v>
      </c>
    </row>
    <row r="19" spans="2:17" x14ac:dyDescent="0.3">
      <c r="B19" s="3" t="s">
        <v>76</v>
      </c>
      <c r="C19" s="8" t="s">
        <v>106</v>
      </c>
      <c r="D19" s="17"/>
      <c r="E19" s="18"/>
      <c r="F19" s="18"/>
      <c r="G19" s="18"/>
      <c r="H19" s="19"/>
      <c r="I19" s="19"/>
      <c r="J19" s="20"/>
      <c r="K19" s="20"/>
      <c r="L19" s="20"/>
      <c r="M19" s="21"/>
      <c r="N19" s="21">
        <v>20</v>
      </c>
      <c r="O19" s="21"/>
      <c r="P19" s="3">
        <v>20</v>
      </c>
      <c r="Q19" s="7">
        <v>8.3333333333333339</v>
      </c>
    </row>
    <row r="20" spans="2:17" x14ac:dyDescent="0.3">
      <c r="B20" s="2" t="s">
        <v>21</v>
      </c>
      <c r="C20" s="23" t="s">
        <v>95</v>
      </c>
      <c r="D20" s="24"/>
      <c r="E20" s="25">
        <v>1</v>
      </c>
      <c r="F20" s="25"/>
      <c r="G20" s="25">
        <v>1</v>
      </c>
      <c r="H20" s="26"/>
      <c r="I20" s="26">
        <v>3</v>
      </c>
      <c r="J20" s="27">
        <v>14</v>
      </c>
      <c r="K20" s="27"/>
      <c r="L20" s="27"/>
      <c r="M20" s="28"/>
      <c r="N20" s="28"/>
      <c r="O20" s="28"/>
      <c r="P20" s="2">
        <v>19</v>
      </c>
      <c r="Q20" s="29">
        <v>33.333333333333336</v>
      </c>
    </row>
    <row r="21" spans="2:17" x14ac:dyDescent="0.3">
      <c r="B21" s="3" t="s">
        <v>32</v>
      </c>
      <c r="C21" s="8" t="s">
        <v>108</v>
      </c>
      <c r="D21" s="17">
        <v>10</v>
      </c>
      <c r="E21" s="18"/>
      <c r="F21" s="18"/>
      <c r="G21" s="18"/>
      <c r="H21" s="19"/>
      <c r="I21" s="19"/>
      <c r="J21" s="20"/>
      <c r="K21" s="20">
        <v>3</v>
      </c>
      <c r="L21" s="20"/>
      <c r="M21" s="21"/>
      <c r="N21" s="21"/>
      <c r="O21" s="21"/>
      <c r="P21" s="3">
        <v>13</v>
      </c>
      <c r="Q21" s="7">
        <v>16.666666666666668</v>
      </c>
    </row>
    <row r="22" spans="2:17" x14ac:dyDescent="0.3">
      <c r="B22" s="207" t="s">
        <v>24</v>
      </c>
      <c r="C22" s="23" t="s">
        <v>99</v>
      </c>
      <c r="D22" s="24"/>
      <c r="E22" s="25">
        <v>4</v>
      </c>
      <c r="F22" s="25">
        <v>2</v>
      </c>
      <c r="G22" s="25">
        <v>1</v>
      </c>
      <c r="H22" s="26">
        <v>1</v>
      </c>
      <c r="I22" s="26"/>
      <c r="J22" s="27"/>
      <c r="K22" s="27">
        <v>2</v>
      </c>
      <c r="L22" s="27">
        <v>2</v>
      </c>
      <c r="M22" s="28"/>
      <c r="N22" s="28"/>
      <c r="O22" s="28"/>
      <c r="P22" s="2">
        <v>12</v>
      </c>
      <c r="Q22" s="29">
        <v>50</v>
      </c>
    </row>
    <row r="23" spans="2:17" x14ac:dyDescent="0.3">
      <c r="B23" s="208" t="s">
        <v>28</v>
      </c>
      <c r="C23" s="8" t="s">
        <v>103</v>
      </c>
      <c r="D23" s="17"/>
      <c r="E23" s="18"/>
      <c r="F23" s="18">
        <v>3</v>
      </c>
      <c r="G23" s="18"/>
      <c r="H23" s="19"/>
      <c r="I23" s="19">
        <v>6</v>
      </c>
      <c r="J23" s="20"/>
      <c r="K23" s="20"/>
      <c r="L23" s="20"/>
      <c r="M23" s="21"/>
      <c r="N23" s="21">
        <v>1</v>
      </c>
      <c r="O23" s="21"/>
      <c r="P23" s="3">
        <v>10</v>
      </c>
      <c r="Q23" s="7">
        <v>25</v>
      </c>
    </row>
    <row r="24" spans="2:17" x14ac:dyDescent="0.3">
      <c r="B24" s="208" t="s">
        <v>34</v>
      </c>
      <c r="C24" s="8" t="s">
        <v>110</v>
      </c>
      <c r="D24" s="17"/>
      <c r="E24" s="18">
        <v>7</v>
      </c>
      <c r="F24" s="18"/>
      <c r="G24" s="18"/>
      <c r="H24" s="19"/>
      <c r="I24" s="19"/>
      <c r="J24" s="20"/>
      <c r="K24" s="20">
        <v>2</v>
      </c>
      <c r="L24" s="20"/>
      <c r="M24" s="21"/>
      <c r="N24" s="21"/>
      <c r="O24" s="21"/>
      <c r="P24" s="3">
        <v>9</v>
      </c>
      <c r="Q24" s="7">
        <v>16.666666666666668</v>
      </c>
    </row>
    <row r="25" spans="2:17" x14ac:dyDescent="0.3">
      <c r="B25" s="208" t="s">
        <v>25</v>
      </c>
      <c r="C25" s="8" t="s">
        <v>100</v>
      </c>
      <c r="D25" s="17"/>
      <c r="E25" s="18"/>
      <c r="F25" s="18">
        <v>2</v>
      </c>
      <c r="G25" s="18">
        <v>1</v>
      </c>
      <c r="H25" s="19">
        <v>4</v>
      </c>
      <c r="I25" s="19"/>
      <c r="J25" s="20"/>
      <c r="K25" s="20"/>
      <c r="L25" s="20"/>
      <c r="M25" s="21"/>
      <c r="N25" s="21"/>
      <c r="O25" s="21"/>
      <c r="P25" s="3">
        <v>7</v>
      </c>
      <c r="Q25" s="7">
        <v>25</v>
      </c>
    </row>
    <row r="26" spans="2:17" x14ac:dyDescent="0.3">
      <c r="B26" s="207" t="s">
        <v>39</v>
      </c>
      <c r="C26" s="23" t="s">
        <v>115</v>
      </c>
      <c r="D26" s="24">
        <v>3</v>
      </c>
      <c r="E26" s="25"/>
      <c r="F26" s="25"/>
      <c r="G26" s="25"/>
      <c r="H26" s="26">
        <v>1</v>
      </c>
      <c r="I26" s="26">
        <v>1</v>
      </c>
      <c r="J26" s="27"/>
      <c r="K26" s="27"/>
      <c r="L26" s="27">
        <v>1</v>
      </c>
      <c r="M26" s="28"/>
      <c r="N26" s="28"/>
      <c r="O26" s="28"/>
      <c r="P26" s="2">
        <v>6</v>
      </c>
      <c r="Q26" s="29">
        <v>33.333333333333336</v>
      </c>
    </row>
    <row r="27" spans="2:17" x14ac:dyDescent="0.3">
      <c r="B27" s="208" t="s">
        <v>50</v>
      </c>
      <c r="C27" s="8" t="s">
        <v>126</v>
      </c>
      <c r="D27" s="17"/>
      <c r="E27" s="18"/>
      <c r="F27" s="18"/>
      <c r="G27" s="18"/>
      <c r="H27" s="19"/>
      <c r="I27" s="19"/>
      <c r="J27" s="20"/>
      <c r="K27" s="20">
        <v>4</v>
      </c>
      <c r="L27" s="20"/>
      <c r="M27" s="21"/>
      <c r="N27" s="21"/>
      <c r="O27" s="21"/>
      <c r="P27" s="3">
        <v>4</v>
      </c>
      <c r="Q27" s="7">
        <v>8.3333333333333339</v>
      </c>
    </row>
    <row r="28" spans="2:17" x14ac:dyDescent="0.3">
      <c r="B28" s="3" t="s">
        <v>36</v>
      </c>
      <c r="C28" s="8" t="s">
        <v>112</v>
      </c>
      <c r="D28" s="17"/>
      <c r="E28" s="18"/>
      <c r="F28" s="18"/>
      <c r="G28" s="18"/>
      <c r="H28" s="19"/>
      <c r="I28" s="19">
        <v>4</v>
      </c>
      <c r="J28" s="20"/>
      <c r="K28" s="20"/>
      <c r="L28" s="20"/>
      <c r="M28" s="21"/>
      <c r="N28" s="21"/>
      <c r="O28" s="21"/>
      <c r="P28" s="3">
        <v>4</v>
      </c>
      <c r="Q28" s="7">
        <v>8.3333333333333339</v>
      </c>
    </row>
    <row r="29" spans="2:17" x14ac:dyDescent="0.3">
      <c r="B29" s="3" t="s">
        <v>26</v>
      </c>
      <c r="C29" s="8" t="s">
        <v>101</v>
      </c>
      <c r="D29" s="17"/>
      <c r="E29" s="18"/>
      <c r="F29" s="18"/>
      <c r="G29" s="18">
        <v>2</v>
      </c>
      <c r="H29" s="19">
        <v>2</v>
      </c>
      <c r="I29" s="19"/>
      <c r="J29" s="20"/>
      <c r="K29" s="20"/>
      <c r="L29" s="20"/>
      <c r="M29" s="21"/>
      <c r="N29" s="21"/>
      <c r="O29" s="21"/>
      <c r="P29" s="3">
        <v>4</v>
      </c>
      <c r="Q29" s="7">
        <v>16.666666666666668</v>
      </c>
    </row>
    <row r="30" spans="2:17" x14ac:dyDescent="0.3">
      <c r="B30" s="3" t="s">
        <v>19</v>
      </c>
      <c r="C30" s="8" t="s">
        <v>93</v>
      </c>
      <c r="D30" s="17"/>
      <c r="E30" s="18"/>
      <c r="F30" s="18"/>
      <c r="G30" s="18">
        <v>1</v>
      </c>
      <c r="H30" s="19"/>
      <c r="I30" s="19">
        <v>3</v>
      </c>
      <c r="J30" s="20"/>
      <c r="K30" s="20"/>
      <c r="L30" s="20"/>
      <c r="M30" s="21"/>
      <c r="N30" s="21"/>
      <c r="O30" s="21"/>
      <c r="P30" s="3">
        <v>4</v>
      </c>
      <c r="Q30" s="7">
        <v>16.666666666666668</v>
      </c>
    </row>
    <row r="31" spans="2:17" x14ac:dyDescent="0.3">
      <c r="B31" s="3" t="s">
        <v>31</v>
      </c>
      <c r="C31" s="8" t="s">
        <v>107</v>
      </c>
      <c r="D31" s="17">
        <v>1</v>
      </c>
      <c r="E31" s="18"/>
      <c r="F31" s="18">
        <v>1</v>
      </c>
      <c r="G31" s="18">
        <v>1</v>
      </c>
      <c r="H31" s="19"/>
      <c r="I31" s="19"/>
      <c r="J31" s="20"/>
      <c r="K31" s="20"/>
      <c r="L31" s="20"/>
      <c r="M31" s="21"/>
      <c r="N31" s="21"/>
      <c r="O31" s="21"/>
      <c r="P31" s="3">
        <v>3</v>
      </c>
      <c r="Q31" s="7">
        <v>25</v>
      </c>
    </row>
    <row r="32" spans="2:17" x14ac:dyDescent="0.3">
      <c r="B32" s="3" t="s">
        <v>61</v>
      </c>
      <c r="C32" s="8" t="s">
        <v>138</v>
      </c>
      <c r="D32" s="17"/>
      <c r="E32" s="18"/>
      <c r="F32" s="18"/>
      <c r="G32" s="18">
        <v>2</v>
      </c>
      <c r="H32" s="19"/>
      <c r="I32" s="19"/>
      <c r="J32" s="20"/>
      <c r="K32" s="20"/>
      <c r="L32" s="20"/>
      <c r="M32" s="21"/>
      <c r="N32" s="21"/>
      <c r="O32" s="21"/>
      <c r="P32" s="3">
        <v>2</v>
      </c>
      <c r="Q32" s="7">
        <v>8.3333333333333339</v>
      </c>
    </row>
    <row r="33" spans="2:17" x14ac:dyDescent="0.3">
      <c r="B33" s="3" t="s">
        <v>37</v>
      </c>
      <c r="C33" s="8" t="s">
        <v>113</v>
      </c>
      <c r="D33" s="17"/>
      <c r="E33" s="18"/>
      <c r="F33" s="18"/>
      <c r="G33" s="18">
        <v>2</v>
      </c>
      <c r="H33" s="19"/>
      <c r="I33" s="19"/>
      <c r="J33" s="20"/>
      <c r="K33" s="20"/>
      <c r="L33" s="20"/>
      <c r="M33" s="21"/>
      <c r="N33" s="21"/>
      <c r="O33" s="21"/>
      <c r="P33" s="3">
        <v>2</v>
      </c>
      <c r="Q33" s="7">
        <v>8.3333333333333339</v>
      </c>
    </row>
    <row r="34" spans="2:17" x14ac:dyDescent="0.3">
      <c r="B34" s="3" t="s">
        <v>63</v>
      </c>
      <c r="C34" s="8" t="s">
        <v>140</v>
      </c>
      <c r="D34" s="17"/>
      <c r="E34" s="18">
        <v>2</v>
      </c>
      <c r="F34" s="18"/>
      <c r="G34" s="18"/>
      <c r="H34" s="19"/>
      <c r="I34" s="19"/>
      <c r="J34" s="20"/>
      <c r="K34" s="20"/>
      <c r="L34" s="20"/>
      <c r="M34" s="21"/>
      <c r="N34" s="21"/>
      <c r="O34" s="21"/>
      <c r="P34" s="3">
        <v>2</v>
      </c>
      <c r="Q34" s="7">
        <v>8.3333333333333339</v>
      </c>
    </row>
    <row r="35" spans="2:17" x14ac:dyDescent="0.3">
      <c r="B35" s="3" t="s">
        <v>54</v>
      </c>
      <c r="C35" s="8" t="s">
        <v>130</v>
      </c>
      <c r="D35" s="17"/>
      <c r="E35" s="18"/>
      <c r="F35" s="18"/>
      <c r="G35" s="18"/>
      <c r="H35" s="19">
        <v>1</v>
      </c>
      <c r="I35" s="19"/>
      <c r="J35" s="20"/>
      <c r="K35" s="20"/>
      <c r="L35" s="20"/>
      <c r="M35" s="21"/>
      <c r="N35" s="21"/>
      <c r="O35" s="21"/>
      <c r="P35" s="3">
        <v>1</v>
      </c>
      <c r="Q35" s="7">
        <v>8.3333333333333339</v>
      </c>
    </row>
    <row r="36" spans="2:17" x14ac:dyDescent="0.3">
      <c r="B36" s="3" t="s">
        <v>58</v>
      </c>
      <c r="C36" s="8" t="s">
        <v>135</v>
      </c>
      <c r="D36" s="17">
        <v>1</v>
      </c>
      <c r="E36" s="18"/>
      <c r="F36" s="18"/>
      <c r="G36" s="18"/>
      <c r="H36" s="19"/>
      <c r="I36" s="19"/>
      <c r="J36" s="20"/>
      <c r="K36" s="20"/>
      <c r="L36" s="20"/>
      <c r="M36" s="21"/>
      <c r="N36" s="21"/>
      <c r="O36" s="21"/>
      <c r="P36" s="3">
        <v>1</v>
      </c>
      <c r="Q36" s="7">
        <v>8.3333333333333339</v>
      </c>
    </row>
    <row r="37" spans="2:17" x14ac:dyDescent="0.3">
      <c r="B37" s="3" t="s">
        <v>42</v>
      </c>
      <c r="C37" s="8" t="s">
        <v>118</v>
      </c>
      <c r="D37" s="17"/>
      <c r="E37" s="18"/>
      <c r="F37" s="18"/>
      <c r="G37" s="18"/>
      <c r="H37" s="19"/>
      <c r="I37" s="19">
        <v>1</v>
      </c>
      <c r="J37" s="20"/>
      <c r="K37" s="20"/>
      <c r="L37" s="20"/>
      <c r="M37" s="21"/>
      <c r="N37" s="21"/>
      <c r="O37" s="21"/>
      <c r="P37" s="3">
        <v>1</v>
      </c>
      <c r="Q37" s="7">
        <v>8.3333333333333339</v>
      </c>
    </row>
    <row r="38" spans="2:17" x14ac:dyDescent="0.3">
      <c r="B38" s="3" t="s">
        <v>67</v>
      </c>
      <c r="C38" s="8" t="s">
        <v>144</v>
      </c>
      <c r="D38" s="17">
        <v>1</v>
      </c>
      <c r="E38" s="18"/>
      <c r="F38" s="18"/>
      <c r="G38" s="18"/>
      <c r="H38" s="19"/>
      <c r="I38" s="19"/>
      <c r="J38" s="20"/>
      <c r="K38" s="20"/>
      <c r="L38" s="20"/>
      <c r="M38" s="21"/>
      <c r="N38" s="21"/>
      <c r="O38" s="21"/>
      <c r="P38" s="3">
        <v>1</v>
      </c>
      <c r="Q38" s="7">
        <v>8.3333333333333339</v>
      </c>
    </row>
    <row r="39" spans="2:17" x14ac:dyDescent="0.3">
      <c r="B39" s="3" t="s">
        <v>48</v>
      </c>
      <c r="C39" s="8" t="s">
        <v>124</v>
      </c>
      <c r="D39" s="17"/>
      <c r="E39" s="18"/>
      <c r="F39" s="18"/>
      <c r="G39" s="18"/>
      <c r="H39" s="19"/>
      <c r="I39" s="19"/>
      <c r="J39" s="20"/>
      <c r="K39" s="20">
        <v>1</v>
      </c>
      <c r="L39" s="20"/>
      <c r="M39" s="21"/>
      <c r="N39" s="21"/>
      <c r="O39" s="21"/>
      <c r="P39" s="3">
        <v>1</v>
      </c>
      <c r="Q39" s="7">
        <v>8.3333333333333339</v>
      </c>
    </row>
    <row r="40" spans="2:17" x14ac:dyDescent="0.3">
      <c r="B40" s="3" t="s">
        <v>29</v>
      </c>
      <c r="C40" s="8" t="s">
        <v>104</v>
      </c>
      <c r="D40" s="17"/>
      <c r="E40" s="18"/>
      <c r="F40" s="18"/>
      <c r="G40" s="18">
        <v>1</v>
      </c>
      <c r="H40" s="19"/>
      <c r="I40" s="19"/>
      <c r="J40" s="20"/>
      <c r="K40" s="20"/>
      <c r="L40" s="20"/>
      <c r="M40" s="21"/>
      <c r="N40" s="21"/>
      <c r="O40" s="21"/>
      <c r="P40" s="3">
        <v>1</v>
      </c>
      <c r="Q40" s="7">
        <v>8.3333333333333339</v>
      </c>
    </row>
    <row r="41" spans="2:17" x14ac:dyDescent="0.3">
      <c r="B41" s="3" t="s">
        <v>8</v>
      </c>
      <c r="C41" s="8" t="s">
        <v>82</v>
      </c>
      <c r="D41" s="17"/>
      <c r="E41" s="18"/>
      <c r="F41" s="18"/>
      <c r="G41" s="18"/>
      <c r="H41" s="19">
        <v>1</v>
      </c>
      <c r="I41" s="19"/>
      <c r="J41" s="20"/>
      <c r="K41" s="20"/>
      <c r="L41" s="20"/>
      <c r="M41" s="21"/>
      <c r="N41" s="21"/>
      <c r="O41" s="21"/>
      <c r="P41" s="3">
        <v>1</v>
      </c>
      <c r="Q41" s="7">
        <v>8.3333333333333339</v>
      </c>
    </row>
    <row r="42" spans="2:17" x14ac:dyDescent="0.3">
      <c r="B42" s="3" t="s">
        <v>27</v>
      </c>
      <c r="C42" s="8" t="s">
        <v>102</v>
      </c>
      <c r="D42" s="17"/>
      <c r="E42" s="18"/>
      <c r="F42" s="18"/>
      <c r="G42" s="18"/>
      <c r="H42" s="19">
        <v>1</v>
      </c>
      <c r="I42" s="19"/>
      <c r="J42" s="20"/>
      <c r="K42" s="20"/>
      <c r="L42" s="20"/>
      <c r="M42" s="21"/>
      <c r="N42" s="21"/>
      <c r="O42" s="21"/>
      <c r="P42" s="3">
        <v>1</v>
      </c>
      <c r="Q42" s="7">
        <v>8.3333333333333339</v>
      </c>
    </row>
    <row r="43" spans="2:17" x14ac:dyDescent="0.3">
      <c r="B43" s="3" t="s">
        <v>20</v>
      </c>
      <c r="C43" s="8" t="s">
        <v>94</v>
      </c>
      <c r="D43" s="17"/>
      <c r="E43" s="18"/>
      <c r="F43" s="18"/>
      <c r="G43" s="18">
        <v>1</v>
      </c>
      <c r="H43" s="19"/>
      <c r="I43" s="19"/>
      <c r="J43" s="20"/>
      <c r="K43" s="20"/>
      <c r="L43" s="20"/>
      <c r="M43" s="21"/>
      <c r="N43" s="21"/>
      <c r="O43" s="21"/>
      <c r="P43" s="3">
        <v>1</v>
      </c>
      <c r="Q43" s="7">
        <v>8.3333333333333339</v>
      </c>
    </row>
    <row r="44" spans="2:17" x14ac:dyDescent="0.3">
      <c r="B44" s="3"/>
      <c r="C44" s="3" t="s">
        <v>1</v>
      </c>
      <c r="D44" s="17">
        <v>259</v>
      </c>
      <c r="E44" s="18">
        <v>61</v>
      </c>
      <c r="F44" s="18">
        <v>32</v>
      </c>
      <c r="G44" s="18">
        <v>62</v>
      </c>
      <c r="H44" s="19">
        <v>25</v>
      </c>
      <c r="I44" s="19">
        <v>82</v>
      </c>
      <c r="J44" s="20">
        <v>217</v>
      </c>
      <c r="K44" s="20">
        <v>304</v>
      </c>
      <c r="L44" s="20">
        <v>16</v>
      </c>
      <c r="M44" s="21">
        <v>4</v>
      </c>
      <c r="N44" s="21">
        <v>32</v>
      </c>
      <c r="O44" s="21">
        <v>6</v>
      </c>
      <c r="P44" s="3">
        <v>1100</v>
      </c>
      <c r="Q44" s="7">
        <v>100</v>
      </c>
    </row>
  </sheetData>
  <pageMargins left="0.7" right="0.7" top="0.75" bottom="0.75" header="0.3" footer="0.3"/>
  <pageSetup paperSize="9" scale="4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39"/>
  <sheetViews>
    <sheetView topLeftCell="A10" workbookViewId="0">
      <selection activeCell="B22" sqref="B22"/>
    </sheetView>
  </sheetViews>
  <sheetFormatPr defaultRowHeight="14.4" x14ac:dyDescent="0.3"/>
  <cols>
    <col min="1" max="1" width="14" bestFit="1" customWidth="1"/>
    <col min="2" max="2" width="17.5546875" customWidth="1"/>
    <col min="3" max="3" width="19.5546875" customWidth="1"/>
    <col min="4" max="13" width="10.109375" bestFit="1" customWidth="1"/>
    <col min="14" max="15" width="10.33203125" customWidth="1"/>
    <col min="17" max="17" width="13.21875" customWidth="1"/>
  </cols>
  <sheetData>
    <row r="1" spans="2:17" x14ac:dyDescent="0.3">
      <c r="B1" t="s">
        <v>153</v>
      </c>
    </row>
    <row r="3" spans="2:17" x14ac:dyDescent="0.3">
      <c r="B3" s="32" t="s">
        <v>161</v>
      </c>
    </row>
    <row r="4" spans="2:17" x14ac:dyDescent="0.3">
      <c r="B4" s="33" t="s">
        <v>159</v>
      </c>
    </row>
    <row r="10" spans="2:17" x14ac:dyDescent="0.3">
      <c r="B10" s="9" t="s">
        <v>2</v>
      </c>
      <c r="C10" s="9" t="s">
        <v>3</v>
      </c>
      <c r="D10" s="10">
        <v>45008</v>
      </c>
      <c r="E10" s="11">
        <v>45037</v>
      </c>
      <c r="F10" s="11">
        <v>45067</v>
      </c>
      <c r="G10" s="11">
        <v>45088</v>
      </c>
      <c r="H10" s="12">
        <v>45126</v>
      </c>
      <c r="I10" s="12">
        <v>45160</v>
      </c>
      <c r="J10" s="13">
        <v>45187</v>
      </c>
      <c r="K10" s="13">
        <v>45207</v>
      </c>
      <c r="L10" s="13">
        <v>45250</v>
      </c>
      <c r="M10" s="14">
        <v>45264</v>
      </c>
      <c r="N10" s="14">
        <v>45310</v>
      </c>
      <c r="O10" s="14">
        <v>45327</v>
      </c>
      <c r="P10" s="2" t="s">
        <v>1</v>
      </c>
      <c r="Q10" s="9" t="s">
        <v>152</v>
      </c>
    </row>
    <row r="11" spans="2:17" x14ac:dyDescent="0.3">
      <c r="B11" s="3" t="s">
        <v>6</v>
      </c>
      <c r="C11" s="8" t="s">
        <v>80</v>
      </c>
      <c r="D11" s="17"/>
      <c r="E11" s="18"/>
      <c r="F11" s="18"/>
      <c r="G11" s="18"/>
      <c r="H11" s="19"/>
      <c r="I11" s="19"/>
      <c r="J11" s="20"/>
      <c r="K11" s="20">
        <v>339</v>
      </c>
      <c r="L11" s="20"/>
      <c r="M11" s="21"/>
      <c r="N11" s="21"/>
      <c r="O11" s="21"/>
      <c r="P11" s="3">
        <v>339</v>
      </c>
      <c r="Q11" s="7">
        <v>8.3333333333333339</v>
      </c>
    </row>
    <row r="12" spans="2:17" x14ac:dyDescent="0.3">
      <c r="B12" s="2" t="s">
        <v>8</v>
      </c>
      <c r="C12" s="23" t="s">
        <v>82</v>
      </c>
      <c r="D12" s="24">
        <v>59</v>
      </c>
      <c r="E12" s="25">
        <v>2</v>
      </c>
      <c r="F12" s="25">
        <v>9</v>
      </c>
      <c r="G12" s="25">
        <v>20</v>
      </c>
      <c r="H12" s="26">
        <v>81</v>
      </c>
      <c r="I12" s="26"/>
      <c r="J12" s="27"/>
      <c r="K12" s="27"/>
      <c r="L12" s="27"/>
      <c r="M12" s="28"/>
      <c r="N12" s="28"/>
      <c r="O12" s="28"/>
      <c r="P12" s="2">
        <v>171</v>
      </c>
      <c r="Q12" s="29">
        <v>41.666666666666671</v>
      </c>
    </row>
    <row r="13" spans="2:17" x14ac:dyDescent="0.3">
      <c r="B13" s="3" t="s">
        <v>447</v>
      </c>
      <c r="C13" s="8" t="s">
        <v>448</v>
      </c>
      <c r="D13" s="17"/>
      <c r="E13" s="18"/>
      <c r="F13" s="18"/>
      <c r="G13" s="18"/>
      <c r="H13" s="19"/>
      <c r="I13" s="19"/>
      <c r="J13" s="20"/>
      <c r="K13" s="20">
        <v>82</v>
      </c>
      <c r="L13" s="20"/>
      <c r="M13" s="21"/>
      <c r="N13" s="21"/>
      <c r="O13" s="21"/>
      <c r="P13" s="3">
        <v>82</v>
      </c>
      <c r="Q13" s="7">
        <v>8.3333333333333339</v>
      </c>
    </row>
    <row r="14" spans="2:17" x14ac:dyDescent="0.3">
      <c r="B14" s="3" t="s">
        <v>9</v>
      </c>
      <c r="C14" s="8" t="s">
        <v>83</v>
      </c>
      <c r="D14" s="17">
        <v>3</v>
      </c>
      <c r="E14" s="18">
        <v>2</v>
      </c>
      <c r="F14" s="18"/>
      <c r="G14" s="18"/>
      <c r="H14" s="19">
        <v>6</v>
      </c>
      <c r="I14" s="19">
        <v>10</v>
      </c>
      <c r="J14" s="20">
        <v>6</v>
      </c>
      <c r="K14" s="20">
        <v>11</v>
      </c>
      <c r="L14" s="20">
        <v>12</v>
      </c>
      <c r="M14" s="21">
        <v>9</v>
      </c>
      <c r="N14" s="21">
        <v>6</v>
      </c>
      <c r="O14" s="21">
        <v>7</v>
      </c>
      <c r="P14" s="3">
        <v>72</v>
      </c>
      <c r="Q14" s="7">
        <v>83.333333333333343</v>
      </c>
    </row>
    <row r="15" spans="2:17" x14ac:dyDescent="0.3">
      <c r="B15" s="2" t="s">
        <v>14</v>
      </c>
      <c r="C15" s="23" t="s">
        <v>88</v>
      </c>
      <c r="D15" s="24"/>
      <c r="E15" s="25"/>
      <c r="F15" s="25"/>
      <c r="G15" s="25"/>
      <c r="H15" s="26"/>
      <c r="I15" s="26"/>
      <c r="J15" s="27"/>
      <c r="K15" s="27">
        <v>26</v>
      </c>
      <c r="L15" s="27"/>
      <c r="M15" s="28">
        <v>43</v>
      </c>
      <c r="N15" s="28"/>
      <c r="O15" s="28"/>
      <c r="P15" s="2">
        <v>69</v>
      </c>
      <c r="Q15" s="29">
        <v>16.666666666666668</v>
      </c>
    </row>
    <row r="16" spans="2:17" x14ac:dyDescent="0.3">
      <c r="B16" s="3" t="s">
        <v>17</v>
      </c>
      <c r="C16" s="8" t="s">
        <v>91</v>
      </c>
      <c r="D16" s="17"/>
      <c r="E16" s="18"/>
      <c r="F16" s="18"/>
      <c r="G16" s="18"/>
      <c r="H16" s="19"/>
      <c r="I16" s="19"/>
      <c r="J16" s="20"/>
      <c r="K16" s="20">
        <v>38</v>
      </c>
      <c r="L16" s="20"/>
      <c r="M16" s="21"/>
      <c r="N16" s="21"/>
      <c r="O16" s="21">
        <v>13</v>
      </c>
      <c r="P16" s="3">
        <v>51</v>
      </c>
      <c r="Q16" s="7">
        <v>16.666666666666668</v>
      </c>
    </row>
    <row r="17" spans="2:17" x14ac:dyDescent="0.3">
      <c r="B17" s="3" t="s">
        <v>22</v>
      </c>
      <c r="C17" s="8" t="s">
        <v>96</v>
      </c>
      <c r="D17" s="17"/>
      <c r="E17" s="18"/>
      <c r="F17" s="18"/>
      <c r="G17" s="18"/>
      <c r="H17" s="19"/>
      <c r="I17" s="19">
        <v>44</v>
      </c>
      <c r="J17" s="20"/>
      <c r="K17" s="20"/>
      <c r="L17" s="20"/>
      <c r="M17" s="21"/>
      <c r="N17" s="21"/>
      <c r="O17" s="21"/>
      <c r="P17" s="3">
        <v>44</v>
      </c>
      <c r="Q17" s="7">
        <v>8.3333333333333339</v>
      </c>
    </row>
    <row r="18" spans="2:17" x14ac:dyDescent="0.3">
      <c r="B18" s="3" t="s">
        <v>24</v>
      </c>
      <c r="C18" s="8" t="s">
        <v>99</v>
      </c>
      <c r="D18" s="17"/>
      <c r="E18" s="18">
        <v>1</v>
      </c>
      <c r="F18" s="18">
        <v>3</v>
      </c>
      <c r="G18" s="18">
        <v>6</v>
      </c>
      <c r="H18" s="19">
        <v>2</v>
      </c>
      <c r="I18" s="19">
        <v>1</v>
      </c>
      <c r="J18" s="20"/>
      <c r="K18" s="20">
        <v>3</v>
      </c>
      <c r="L18" s="20"/>
      <c r="M18" s="21"/>
      <c r="N18" s="21">
        <v>1</v>
      </c>
      <c r="O18" s="21"/>
      <c r="P18" s="3">
        <v>17</v>
      </c>
      <c r="Q18" s="7">
        <v>58.333333333333336</v>
      </c>
    </row>
    <row r="19" spans="2:17" x14ac:dyDescent="0.3">
      <c r="B19" s="3" t="s">
        <v>28</v>
      </c>
      <c r="C19" s="8" t="s">
        <v>103</v>
      </c>
      <c r="D19" s="17"/>
      <c r="E19" s="18"/>
      <c r="F19" s="18">
        <v>1</v>
      </c>
      <c r="G19" s="18">
        <v>15</v>
      </c>
      <c r="H19" s="19"/>
      <c r="I19" s="19"/>
      <c r="J19" s="20"/>
      <c r="K19" s="20"/>
      <c r="L19" s="20"/>
      <c r="M19" s="21"/>
      <c r="N19" s="21"/>
      <c r="O19" s="21"/>
      <c r="P19" s="3">
        <v>16</v>
      </c>
      <c r="Q19" s="7">
        <v>16.666666666666668</v>
      </c>
    </row>
    <row r="20" spans="2:17" x14ac:dyDescent="0.3">
      <c r="B20" s="3" t="s">
        <v>4</v>
      </c>
      <c r="C20" s="8" t="s">
        <v>78</v>
      </c>
      <c r="D20" s="17"/>
      <c r="E20" s="18"/>
      <c r="F20" s="18"/>
      <c r="G20" s="18">
        <v>1</v>
      </c>
      <c r="H20" s="19">
        <v>3</v>
      </c>
      <c r="I20" s="19">
        <v>5</v>
      </c>
      <c r="J20" s="20"/>
      <c r="K20" s="20"/>
      <c r="L20" s="20"/>
      <c r="M20" s="21"/>
      <c r="N20" s="21"/>
      <c r="O20" s="21"/>
      <c r="P20" s="3">
        <v>9</v>
      </c>
      <c r="Q20" s="7">
        <v>25</v>
      </c>
    </row>
    <row r="21" spans="2:17" x14ac:dyDescent="0.3">
      <c r="B21" s="3" t="s">
        <v>13</v>
      </c>
      <c r="C21" s="8" t="s">
        <v>87</v>
      </c>
      <c r="D21" s="17"/>
      <c r="E21" s="18"/>
      <c r="F21" s="18">
        <v>2</v>
      </c>
      <c r="G21" s="18">
        <v>5</v>
      </c>
      <c r="H21" s="19"/>
      <c r="I21" s="19"/>
      <c r="J21" s="20"/>
      <c r="K21" s="20"/>
      <c r="L21" s="20"/>
      <c r="M21" s="21"/>
      <c r="N21" s="21"/>
      <c r="O21" s="21"/>
      <c r="P21" s="3">
        <v>7</v>
      </c>
      <c r="Q21" s="7">
        <v>16.666666666666668</v>
      </c>
    </row>
    <row r="22" spans="2:17" x14ac:dyDescent="0.3">
      <c r="B22" s="2" t="s">
        <v>41</v>
      </c>
      <c r="C22" s="23" t="s">
        <v>117</v>
      </c>
      <c r="D22" s="24"/>
      <c r="E22" s="25">
        <v>2</v>
      </c>
      <c r="F22" s="25"/>
      <c r="G22" s="25">
        <v>1</v>
      </c>
      <c r="H22" s="26">
        <v>1</v>
      </c>
      <c r="I22" s="26"/>
      <c r="J22" s="27"/>
      <c r="K22" s="27"/>
      <c r="L22" s="27">
        <v>1</v>
      </c>
      <c r="M22" s="28"/>
      <c r="N22" s="28">
        <v>1</v>
      </c>
      <c r="O22" s="28"/>
      <c r="P22" s="2">
        <v>6</v>
      </c>
      <c r="Q22" s="29">
        <v>41.666666666666671</v>
      </c>
    </row>
    <row r="23" spans="2:17" x14ac:dyDescent="0.3">
      <c r="B23" s="3" t="s">
        <v>43</v>
      </c>
      <c r="C23" s="8" t="s">
        <v>119</v>
      </c>
      <c r="D23" s="17"/>
      <c r="E23" s="18">
        <v>1</v>
      </c>
      <c r="F23" s="18">
        <v>2</v>
      </c>
      <c r="G23" s="18"/>
      <c r="H23" s="19"/>
      <c r="I23" s="19"/>
      <c r="J23" s="20"/>
      <c r="K23" s="20">
        <v>1</v>
      </c>
      <c r="L23" s="20"/>
      <c r="M23" s="21">
        <v>1</v>
      </c>
      <c r="N23" s="21"/>
      <c r="O23" s="21"/>
      <c r="P23" s="3">
        <v>5</v>
      </c>
      <c r="Q23" s="7">
        <v>33.333333333333336</v>
      </c>
    </row>
    <row r="24" spans="2:17" x14ac:dyDescent="0.3">
      <c r="B24" s="3" t="s">
        <v>42</v>
      </c>
      <c r="C24" s="8" t="s">
        <v>118</v>
      </c>
      <c r="D24" s="17"/>
      <c r="E24" s="18"/>
      <c r="F24" s="18">
        <v>1</v>
      </c>
      <c r="G24" s="18"/>
      <c r="H24" s="19">
        <v>3</v>
      </c>
      <c r="I24" s="19"/>
      <c r="J24" s="20"/>
      <c r="K24" s="20"/>
      <c r="L24" s="20"/>
      <c r="M24" s="21"/>
      <c r="N24" s="21"/>
      <c r="O24" s="21"/>
      <c r="P24" s="3">
        <v>4</v>
      </c>
      <c r="Q24" s="7">
        <v>16.666666666666668</v>
      </c>
    </row>
    <row r="25" spans="2:17" x14ac:dyDescent="0.3">
      <c r="B25" s="3" t="s">
        <v>49</v>
      </c>
      <c r="C25" s="8" t="s">
        <v>125</v>
      </c>
      <c r="D25" s="17"/>
      <c r="E25" s="18"/>
      <c r="F25" s="18"/>
      <c r="G25" s="18"/>
      <c r="H25" s="19"/>
      <c r="I25" s="19"/>
      <c r="J25" s="20">
        <v>4</v>
      </c>
      <c r="K25" s="20"/>
      <c r="L25" s="20"/>
      <c r="M25" s="21"/>
      <c r="N25" s="21"/>
      <c r="O25" s="21"/>
      <c r="P25" s="3">
        <v>4</v>
      </c>
      <c r="Q25" s="7">
        <v>8.3333333333333339</v>
      </c>
    </row>
    <row r="26" spans="2:17" x14ac:dyDescent="0.3">
      <c r="B26" s="2" t="s">
        <v>51</v>
      </c>
      <c r="C26" s="23" t="s">
        <v>127</v>
      </c>
      <c r="D26" s="24">
        <v>1</v>
      </c>
      <c r="E26" s="25"/>
      <c r="F26" s="25"/>
      <c r="G26" s="25"/>
      <c r="H26" s="26">
        <v>2</v>
      </c>
      <c r="I26" s="26"/>
      <c r="J26" s="27"/>
      <c r="K26" s="27"/>
      <c r="L26" s="27"/>
      <c r="M26" s="28"/>
      <c r="N26" s="28"/>
      <c r="O26" s="28"/>
      <c r="P26" s="2">
        <v>3</v>
      </c>
      <c r="Q26" s="29">
        <v>16.666666666666668</v>
      </c>
    </row>
    <row r="27" spans="2:17" x14ac:dyDescent="0.3">
      <c r="B27" s="3" t="s">
        <v>53</v>
      </c>
      <c r="C27" s="8" t="s">
        <v>129</v>
      </c>
      <c r="D27" s="17"/>
      <c r="E27" s="18">
        <v>1</v>
      </c>
      <c r="F27" s="18"/>
      <c r="G27" s="18">
        <v>2</v>
      </c>
      <c r="H27" s="19"/>
      <c r="I27" s="19"/>
      <c r="J27" s="20"/>
      <c r="K27" s="20"/>
      <c r="L27" s="20"/>
      <c r="M27" s="21"/>
      <c r="N27" s="21"/>
      <c r="O27" s="21"/>
      <c r="P27" s="3">
        <v>3</v>
      </c>
      <c r="Q27" s="7">
        <v>16.666666666666668</v>
      </c>
    </row>
    <row r="28" spans="2:17" x14ac:dyDescent="0.3">
      <c r="B28" s="3" t="s">
        <v>54</v>
      </c>
      <c r="C28" s="8" t="s">
        <v>130</v>
      </c>
      <c r="D28" s="17"/>
      <c r="E28" s="18"/>
      <c r="F28" s="18">
        <v>2</v>
      </c>
      <c r="G28" s="18"/>
      <c r="H28" s="19"/>
      <c r="I28" s="19"/>
      <c r="J28" s="20"/>
      <c r="K28" s="20"/>
      <c r="L28" s="20"/>
      <c r="M28" s="21"/>
      <c r="N28" s="21"/>
      <c r="O28" s="21"/>
      <c r="P28" s="3">
        <v>2</v>
      </c>
      <c r="Q28" s="7">
        <v>8.3333333333333339</v>
      </c>
    </row>
    <row r="29" spans="2:17" x14ac:dyDescent="0.3">
      <c r="B29" s="2" t="s">
        <v>56</v>
      </c>
      <c r="C29" s="23" t="s">
        <v>132</v>
      </c>
      <c r="D29" s="24"/>
      <c r="E29" s="25">
        <v>1</v>
      </c>
      <c r="F29" s="25"/>
      <c r="G29" s="25">
        <v>1</v>
      </c>
      <c r="H29" s="26"/>
      <c r="I29" s="26"/>
      <c r="J29" s="27"/>
      <c r="K29" s="27"/>
      <c r="L29" s="27"/>
      <c r="M29" s="28"/>
      <c r="N29" s="28"/>
      <c r="O29" s="28"/>
      <c r="P29" s="2">
        <v>2</v>
      </c>
      <c r="Q29" s="29">
        <v>16.666666666666668</v>
      </c>
    </row>
    <row r="30" spans="2:17" x14ac:dyDescent="0.3">
      <c r="B30" s="3" t="s">
        <v>62</v>
      </c>
      <c r="C30" s="8" t="s">
        <v>139</v>
      </c>
      <c r="D30" s="17"/>
      <c r="E30" s="18"/>
      <c r="F30" s="18"/>
      <c r="G30" s="18">
        <v>1</v>
      </c>
      <c r="H30" s="19"/>
      <c r="I30" s="19">
        <v>1</v>
      </c>
      <c r="J30" s="20"/>
      <c r="K30" s="20"/>
      <c r="L30" s="20"/>
      <c r="M30" s="21"/>
      <c r="N30" s="21"/>
      <c r="O30" s="21"/>
      <c r="P30" s="3">
        <v>2</v>
      </c>
      <c r="Q30" s="7">
        <v>16.666666666666668</v>
      </c>
    </row>
    <row r="31" spans="2:17" x14ac:dyDescent="0.3">
      <c r="B31" s="2" t="s">
        <v>31</v>
      </c>
      <c r="C31" s="23" t="s">
        <v>107</v>
      </c>
      <c r="D31" s="24">
        <v>2</v>
      </c>
      <c r="E31" s="25"/>
      <c r="F31" s="25"/>
      <c r="G31" s="25"/>
      <c r="H31" s="26"/>
      <c r="I31" s="26"/>
      <c r="J31" s="27"/>
      <c r="K31" s="27"/>
      <c r="L31" s="27"/>
      <c r="M31" s="28"/>
      <c r="N31" s="28"/>
      <c r="O31" s="28"/>
      <c r="P31" s="2">
        <v>2</v>
      </c>
      <c r="Q31" s="29">
        <v>8.3333333333333339</v>
      </c>
    </row>
    <row r="32" spans="2:17" x14ac:dyDescent="0.3">
      <c r="B32" s="3" t="s">
        <v>58</v>
      </c>
      <c r="C32" s="8" t="s">
        <v>135</v>
      </c>
      <c r="D32" s="17"/>
      <c r="E32" s="18">
        <v>1</v>
      </c>
      <c r="F32" s="18"/>
      <c r="G32" s="18"/>
      <c r="H32" s="19"/>
      <c r="I32" s="19"/>
      <c r="J32" s="20"/>
      <c r="K32" s="20"/>
      <c r="L32" s="20"/>
      <c r="M32" s="21"/>
      <c r="N32" s="21"/>
      <c r="O32" s="21"/>
      <c r="P32" s="3">
        <v>1</v>
      </c>
      <c r="Q32" s="7">
        <v>8.3333333333333339</v>
      </c>
    </row>
    <row r="33" spans="2:17" x14ac:dyDescent="0.3">
      <c r="B33" s="3" t="s">
        <v>39</v>
      </c>
      <c r="C33" s="8" t="s">
        <v>115</v>
      </c>
      <c r="D33" s="17"/>
      <c r="E33" s="18"/>
      <c r="F33" s="18"/>
      <c r="G33" s="18"/>
      <c r="H33" s="19"/>
      <c r="I33" s="19"/>
      <c r="J33" s="20">
        <v>1</v>
      </c>
      <c r="K33" s="20"/>
      <c r="L33" s="20"/>
      <c r="M33" s="21"/>
      <c r="N33" s="21"/>
      <c r="O33" s="21"/>
      <c r="P33" s="3">
        <v>1</v>
      </c>
      <c r="Q33" s="7">
        <v>8.3333333333333339</v>
      </c>
    </row>
    <row r="34" spans="2:17" x14ac:dyDescent="0.3">
      <c r="B34" s="3" t="s">
        <v>68</v>
      </c>
      <c r="C34" s="8" t="s">
        <v>145</v>
      </c>
      <c r="D34" s="17">
        <v>1</v>
      </c>
      <c r="E34" s="18"/>
      <c r="F34" s="18"/>
      <c r="G34" s="18"/>
      <c r="H34" s="19"/>
      <c r="I34" s="19"/>
      <c r="J34" s="20"/>
      <c r="K34" s="20"/>
      <c r="L34" s="20"/>
      <c r="M34" s="21"/>
      <c r="N34" s="21"/>
      <c r="O34" s="21"/>
      <c r="P34" s="3">
        <v>1</v>
      </c>
      <c r="Q34" s="7">
        <v>8.3333333333333339</v>
      </c>
    </row>
    <row r="35" spans="2:17" x14ac:dyDescent="0.3">
      <c r="B35" s="2" t="s">
        <v>44</v>
      </c>
      <c r="C35" s="23" t="s">
        <v>120</v>
      </c>
      <c r="D35" s="24"/>
      <c r="E35" s="25"/>
      <c r="F35" s="25"/>
      <c r="G35" s="25"/>
      <c r="H35" s="26"/>
      <c r="I35" s="26"/>
      <c r="J35" s="27"/>
      <c r="K35" s="27">
        <v>1</v>
      </c>
      <c r="L35" s="27"/>
      <c r="M35" s="28"/>
      <c r="N35" s="28"/>
      <c r="O35" s="28"/>
      <c r="P35" s="2">
        <v>1</v>
      </c>
      <c r="Q35" s="29">
        <v>8.3333333333333339</v>
      </c>
    </row>
    <row r="36" spans="2:17" x14ac:dyDescent="0.3">
      <c r="B36" s="2" t="s">
        <v>70</v>
      </c>
      <c r="C36" s="23" t="s">
        <v>147</v>
      </c>
      <c r="D36" s="24"/>
      <c r="E36" s="25"/>
      <c r="F36" s="25"/>
      <c r="G36" s="25">
        <v>1</v>
      </c>
      <c r="H36" s="26"/>
      <c r="I36" s="26"/>
      <c r="J36" s="27"/>
      <c r="K36" s="27"/>
      <c r="L36" s="27"/>
      <c r="M36" s="28"/>
      <c r="N36" s="28"/>
      <c r="O36" s="28"/>
      <c r="P36" s="2">
        <v>1</v>
      </c>
      <c r="Q36" s="29">
        <v>8.3333333333333339</v>
      </c>
    </row>
    <row r="37" spans="2:17" x14ac:dyDescent="0.3">
      <c r="B37" s="3" t="s">
        <v>26</v>
      </c>
      <c r="C37" s="8" t="s">
        <v>101</v>
      </c>
      <c r="D37" s="17"/>
      <c r="E37" s="18"/>
      <c r="F37" s="18"/>
      <c r="G37" s="18"/>
      <c r="H37" s="19">
        <v>1</v>
      </c>
      <c r="I37" s="19"/>
      <c r="J37" s="20"/>
      <c r="K37" s="20"/>
      <c r="L37" s="20"/>
      <c r="M37" s="21"/>
      <c r="N37" s="21"/>
      <c r="O37" s="21"/>
      <c r="P37" s="3">
        <v>1</v>
      </c>
      <c r="Q37" s="7">
        <v>8.3333333333333339</v>
      </c>
    </row>
    <row r="38" spans="2:17" x14ac:dyDescent="0.3">
      <c r="B38" s="3" t="s">
        <v>46</v>
      </c>
      <c r="C38" s="8" t="s">
        <v>122</v>
      </c>
      <c r="D38" s="17"/>
      <c r="E38" s="18"/>
      <c r="F38" s="18">
        <v>1</v>
      </c>
      <c r="G38" s="18"/>
      <c r="H38" s="19"/>
      <c r="I38" s="19"/>
      <c r="J38" s="20"/>
      <c r="K38" s="20"/>
      <c r="L38" s="20"/>
      <c r="M38" s="21"/>
      <c r="N38" s="21"/>
      <c r="O38" s="21"/>
      <c r="P38" s="3">
        <v>1</v>
      </c>
      <c r="Q38" s="7">
        <v>8.3333333333333339</v>
      </c>
    </row>
    <row r="39" spans="2:17" x14ac:dyDescent="0.3">
      <c r="B39" s="3"/>
      <c r="C39" s="2" t="s">
        <v>1</v>
      </c>
      <c r="D39" s="17">
        <v>66</v>
      </c>
      <c r="E39" s="18">
        <v>11</v>
      </c>
      <c r="F39" s="18">
        <v>21</v>
      </c>
      <c r="G39" s="18">
        <v>53</v>
      </c>
      <c r="H39" s="19">
        <v>99</v>
      </c>
      <c r="I39" s="19">
        <v>61</v>
      </c>
      <c r="J39" s="20">
        <v>11</v>
      </c>
      <c r="K39" s="20">
        <v>501</v>
      </c>
      <c r="L39" s="20">
        <v>13</v>
      </c>
      <c r="M39" s="21">
        <v>53</v>
      </c>
      <c r="N39" s="21">
        <v>8</v>
      </c>
      <c r="O39" s="21">
        <v>20</v>
      </c>
      <c r="P39" s="3">
        <v>917</v>
      </c>
      <c r="Q39" s="7">
        <v>100</v>
      </c>
    </row>
  </sheetData>
  <sortState xmlns:xlrd2="http://schemas.microsoft.com/office/spreadsheetml/2017/richdata2" ref="B11:P38">
    <sortCondition descending="1" ref="P11:P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5</vt:i4>
      </vt:variant>
    </vt:vector>
  </HeadingPairs>
  <TitlesOfParts>
    <vt:vector size="18" baseType="lpstr">
      <vt:lpstr>Tab.1</vt:lpstr>
      <vt:lpstr>Tab.  2</vt:lpstr>
      <vt:lpstr>Tab. 3</vt:lpstr>
      <vt:lpstr>Tab. 4</vt:lpstr>
      <vt:lpstr>Tab. 5. ptaki lęgowe</vt:lpstr>
      <vt:lpstr>Tab. 6</vt:lpstr>
      <vt:lpstr>Tab. 7</vt:lpstr>
      <vt:lpstr>Tab. 8</vt:lpstr>
      <vt:lpstr>Tab. 9</vt:lpstr>
      <vt:lpstr>Tab. 10. </vt:lpstr>
      <vt:lpstr>Tab. 11.</vt:lpstr>
      <vt:lpstr>Tab. 12</vt:lpstr>
      <vt:lpstr>Tab. 13.</vt:lpstr>
      <vt:lpstr>'Tab.  2'!_Ref120447501</vt:lpstr>
      <vt:lpstr>'Tab.  2'!Obszar_wydruku</vt:lpstr>
      <vt:lpstr>'Tab. 3'!Obszar_wydruku</vt:lpstr>
      <vt:lpstr>'Tab. 8'!Obszar_wydruku</vt:lpstr>
      <vt:lpstr>Tab.1!Obszar_wydruku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Mohr</dc:creator>
  <cp:lastModifiedBy>Adam Mohr</cp:lastModifiedBy>
  <cp:lastPrinted>2024-03-11T11:12:13Z</cp:lastPrinted>
  <dcterms:created xsi:type="dcterms:W3CDTF">2024-02-26T08:03:28Z</dcterms:created>
  <dcterms:modified xsi:type="dcterms:W3CDTF">2024-03-11T11:12:30Z</dcterms:modified>
</cp:coreProperties>
</file>