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4940" windowHeight="4845" activeTab="0"/>
  </bookViews>
  <sheets>
    <sheet name="Arkusz1" sheetId="1" r:id="rId1"/>
    <sheet name="Arkusz2" sheetId="2" r:id="rId2"/>
    <sheet name="Arkusz3" sheetId="3" r:id="rId3"/>
  </sheets>
  <definedNames/>
  <calcPr fullCalcOnLoad="1"/>
</workbook>
</file>

<file path=xl/sharedStrings.xml><?xml version="1.0" encoding="utf-8"?>
<sst xmlns="http://schemas.openxmlformats.org/spreadsheetml/2006/main" count="839" uniqueCount="422">
  <si>
    <t>I Zakup wyposażenia i montaż placu zabaw</t>
  </si>
  <si>
    <t>Lp</t>
  </si>
  <si>
    <t>Nazwa</t>
  </si>
  <si>
    <t>j.m.</t>
  </si>
  <si>
    <t>ilość</t>
  </si>
  <si>
    <t>Opis przedmiotu zamówienia</t>
  </si>
  <si>
    <t>wartość netto</t>
  </si>
  <si>
    <t>cena jedn netto</t>
  </si>
  <si>
    <t>stawka vat</t>
  </si>
  <si>
    <t>wartość brutto</t>
  </si>
  <si>
    <t>podatek vat</t>
  </si>
  <si>
    <t>wartość jedn.brutto</t>
  </si>
  <si>
    <t>suma</t>
  </si>
  <si>
    <t>x</t>
  </si>
  <si>
    <t>II Wykonanie bezpiecznej nawierzchni placu zabaw wraz z ogrodzeniem placu zabaw</t>
  </si>
  <si>
    <t>V Zakup wyposażenia do utrzymania czystości w pomieszczeniach</t>
  </si>
  <si>
    <t>VII Meble i wyposażenie - zakup i montaż</t>
  </si>
  <si>
    <t>X</t>
  </si>
  <si>
    <t>III Dostosowanie toalet do potrzeb dzieci - zakup i montaż</t>
  </si>
  <si>
    <t>IV Modernizacja toalet dla personelu - zakup i montaż</t>
  </si>
  <si>
    <t>VI Wyposażenie lub doposażenie kuchni - zakup i montaż</t>
  </si>
  <si>
    <t>Wykonanie bezpiecznej nawierzchni placu zabaw wraz z ogrodzeniem</t>
  </si>
  <si>
    <r>
      <t>m</t>
    </r>
    <r>
      <rPr>
        <vertAlign val="superscript"/>
        <sz val="10"/>
        <color indexed="8"/>
        <rFont val="Times New Roman"/>
        <family val="1"/>
      </rPr>
      <t>2</t>
    </r>
  </si>
  <si>
    <t>OGÓŁEM ZESPÓŁ SZKÓŁ NOŻYNO</t>
  </si>
  <si>
    <t>XII Pomoce dydaktyczne</t>
  </si>
  <si>
    <t>XIII  Artykuły plastyczne</t>
  </si>
  <si>
    <t>XIV  Komplet wyposażenia zapewniającego bezpieczne warunki opieki nad dziećmi</t>
  </si>
  <si>
    <t>XV  Zabezpieczenie grzejników zabudową</t>
  </si>
  <si>
    <t>XVI  Zakup sprzętu elektronicznego</t>
  </si>
  <si>
    <t>Huśtawka sprężynowa - kwiatek</t>
  </si>
  <si>
    <t>Szt.</t>
  </si>
  <si>
    <t>Huśtawka  pojedyncza stalowa</t>
  </si>
  <si>
    <t>Koszykówka składana</t>
  </si>
  <si>
    <t>Podgrzewacz wody</t>
  </si>
  <si>
    <t>szt.</t>
  </si>
  <si>
    <t>Plastikowy kubek mix</t>
  </si>
  <si>
    <t>Półeczki na kubeczki</t>
  </si>
  <si>
    <t>Lustro</t>
  </si>
  <si>
    <t>Podajnik na mydło</t>
  </si>
  <si>
    <t>Umywalka dla personelu</t>
  </si>
  <si>
    <t>Dozownik mydła 0,5 L dla personelu</t>
  </si>
  <si>
    <t>Podajnik ręczników dla personelu</t>
  </si>
  <si>
    <t xml:space="preserve">szt. </t>
  </si>
  <si>
    <t>Odkurzacz</t>
  </si>
  <si>
    <t>Zestaw sprzątający- wózek 2-wiaderkowy</t>
  </si>
  <si>
    <t>Mop obrotowy</t>
  </si>
  <si>
    <t>Obieraczka do ziemniaków</t>
  </si>
  <si>
    <t>Zmywarka</t>
  </si>
  <si>
    <t>Garnek z kranem do gotowania ziemniaków</t>
  </si>
  <si>
    <t>Wkładka do gotowania ziemniaków</t>
  </si>
  <si>
    <t>Szatkownica do warzyw</t>
  </si>
  <si>
    <t>Taboret gazowy podwójny</t>
  </si>
  <si>
    <t>Wózek do transportu żywności trójpółkowy</t>
  </si>
  <si>
    <t>Tace prostokątne metalowe</t>
  </si>
  <si>
    <t>Zestaw sztućców</t>
  </si>
  <si>
    <t>Zestaw dużych noży</t>
  </si>
  <si>
    <t>Otwieracz do konserw</t>
  </si>
  <si>
    <t>Miska ze stali polerowanej  duża</t>
  </si>
  <si>
    <t xml:space="preserve">Miska ze stali polerowanej średnia </t>
  </si>
  <si>
    <t xml:space="preserve">Miska ze stali polerowanej mała </t>
  </si>
  <si>
    <t>kpl.</t>
  </si>
  <si>
    <t>Stoły przedszkolne drewniane</t>
  </si>
  <si>
    <t>Zestaw mebli (Szafki zamykane, regał, komoda - wyszczególnienie pod budżetem)</t>
  </si>
  <si>
    <t>kpl</t>
  </si>
  <si>
    <t>Szafka drzewo</t>
  </si>
  <si>
    <t>Biurko dla nauczyciela</t>
  </si>
  <si>
    <t>Krzesło dla nauczyciela</t>
  </si>
  <si>
    <t>Pojemnik na książki z aplikacją</t>
  </si>
  <si>
    <t>Tablica korkowa</t>
  </si>
  <si>
    <t>Korkowa tablica z drewnianą ramą, do prezentacji prac lub wywieszania ogłoszeń szkolnych.  wym. min. 90 x 150 cm</t>
  </si>
  <si>
    <t>Dekoracje na ścianę</t>
  </si>
  <si>
    <t>Krzesełka z metalowym stelażem</t>
  </si>
  <si>
    <t>Regał z przegrodami</t>
  </si>
  <si>
    <t>Szafka z drzwiczkami do mocowania plakatów</t>
  </si>
  <si>
    <t>Plakaty do szafek</t>
  </si>
  <si>
    <t>Biurko z szafką i szufladami</t>
  </si>
  <si>
    <t>Biblioteczka z ławeczką</t>
  </si>
  <si>
    <t>Biała tablica magnetyczna</t>
  </si>
  <si>
    <t>Tablica wisząca</t>
  </si>
  <si>
    <t>Suszarka metalowa</t>
  </si>
  <si>
    <t>Naklejki na ścianę</t>
  </si>
  <si>
    <t>Wózek na prace plastyczne</t>
  </si>
  <si>
    <t>Pojemniki plastikowe do wózka na prace plastyczne</t>
  </si>
  <si>
    <t>Dekoracje na ścianę - zestaw z chmurką</t>
  </si>
  <si>
    <t>Bajkowe materace 3 częściowe</t>
  </si>
  <si>
    <t>Poduszka sensoryczna</t>
  </si>
  <si>
    <t>Pufa - zwierzątko</t>
  </si>
  <si>
    <t>Bujaki - pufy</t>
  </si>
  <si>
    <t>Mata żółw</t>
  </si>
  <si>
    <t>Poduszki okrągłe (20 szt.)</t>
  </si>
  <si>
    <t>Mobilny stojak na poduszki</t>
  </si>
  <si>
    <t>Basen z piłeczkami</t>
  </si>
  <si>
    <t>Schody ze zjeżdżalnią</t>
  </si>
  <si>
    <t>Szatnia duża 5 modułów</t>
  </si>
  <si>
    <t>Szatnia mała 3 moduły</t>
  </si>
  <si>
    <t>Drzwiczki do szatni</t>
  </si>
  <si>
    <t>Metalowa szafka gospodarcza</t>
  </si>
  <si>
    <t>Konstrukcja z blachy pokrytej farbą proszkową. Drzwi dwuskrzydłowe, wyposażone w wywietrzniki oraz miejsce na identyfikator, zamek. W lewej części znajdują się 4 półki, w prawej drążek na ubrania oraz uchwyt na narzędzia do sprzątania. Szafa ma wydzieloną komorę w kształcie „L” i jedną skrytkę o wym. min. 26x29x49cm i trzy komory skrytkowe o wym. min. 33x29x49cm. wym. szafy min. 60x49x180cm</t>
  </si>
  <si>
    <t>VIII Zakup wyposażenia wypoczynkowego</t>
  </si>
  <si>
    <t>IX Zakup i montaż mebli do wyposażenia szatni i innych pomieszczeń gospodarczych</t>
  </si>
  <si>
    <t xml:space="preserve">X Zabawki i pomoce dydaktyczne </t>
  </si>
  <si>
    <t xml:space="preserve">Klocki drewniane </t>
  </si>
  <si>
    <t xml:space="preserve">Samochód wywrotka </t>
  </si>
  <si>
    <t xml:space="preserve">Zestaw do majsterkowania </t>
  </si>
  <si>
    <t xml:space="preserve">Zestaw plansz do zabaw ruchowych </t>
  </si>
  <si>
    <t>Lalka</t>
  </si>
  <si>
    <t xml:space="preserve">Akcesoria kuchenne z czajnikiem </t>
  </si>
  <si>
    <t>Miś</t>
  </si>
  <si>
    <t xml:space="preserve">Samochód strażacki </t>
  </si>
  <si>
    <t>Betoniarka</t>
  </si>
  <si>
    <t xml:space="preserve">Kasa sklepowa </t>
  </si>
  <si>
    <t>Duża kuchnia</t>
  </si>
  <si>
    <t>Liczydło stojące</t>
  </si>
  <si>
    <t xml:space="preserve">Trójkąt muzyczny </t>
  </si>
  <si>
    <t xml:space="preserve">Marakasy </t>
  </si>
  <si>
    <t xml:space="preserve">Dzwoneczki z rączką </t>
  </si>
  <si>
    <t xml:space="preserve">Sznurowany bucik </t>
  </si>
  <si>
    <t xml:space="preserve">Straganik z pojemnikami </t>
  </si>
  <si>
    <t xml:space="preserve">Kosze z 16 elementami </t>
  </si>
  <si>
    <t xml:space="preserve">Kosze z 18 elementami </t>
  </si>
  <si>
    <t xml:space="preserve">Małe owoce i warzywa </t>
  </si>
  <si>
    <t xml:space="preserve">Pieniądze </t>
  </si>
  <si>
    <t>Monety</t>
  </si>
  <si>
    <t xml:space="preserve">Produkty spożywcze </t>
  </si>
  <si>
    <t>Alfabet zgadywanka</t>
  </si>
  <si>
    <t>Ćwiczenia sylabowe do nauki czytania</t>
  </si>
  <si>
    <t xml:space="preserve">Papier do pisania </t>
  </si>
  <si>
    <t xml:space="preserve">Waga szkolna </t>
  </si>
  <si>
    <t xml:space="preserve">Korale matematyczne </t>
  </si>
  <si>
    <t xml:space="preserve">Wieszak na matematyczne korale </t>
  </si>
  <si>
    <t xml:space="preserve">Zestaw do działań matematycznych </t>
  </si>
  <si>
    <t xml:space="preserve">Zegar z magnesami </t>
  </si>
  <si>
    <t xml:space="preserve">Logiczna nakładanka </t>
  </si>
  <si>
    <t xml:space="preserve">Kolorowy kod </t>
  </si>
  <si>
    <t xml:space="preserve">Dmuchajka </t>
  </si>
  <si>
    <t xml:space="preserve">Gra edukacyjna </t>
  </si>
  <si>
    <t xml:space="preserve">Puzzle edukacyjne </t>
  </si>
  <si>
    <t>Wieża</t>
  </si>
  <si>
    <t xml:space="preserve">Zestaw matematyczny </t>
  </si>
  <si>
    <t xml:space="preserve">Gra logopedyczna </t>
  </si>
  <si>
    <t xml:space="preserve">Tablica korkowa  z  aplikacją </t>
  </si>
  <si>
    <t xml:space="preserve">Gaśnica proszkowa 4kg ABC </t>
  </si>
  <si>
    <t>Oznaczenia ewakuacyjne</t>
  </si>
  <si>
    <t xml:space="preserve">Apteczka w szafce metalowej </t>
  </si>
  <si>
    <t xml:space="preserve">Zabezpieczenia gniazdek elektrycznych </t>
  </si>
  <si>
    <t xml:space="preserve">Zabezpieczenia narożników miękkie </t>
  </si>
  <si>
    <t xml:space="preserve">Skrzynka na klucze ewakuacyjne </t>
  </si>
  <si>
    <t xml:space="preserve">Bezpieczna łapka </t>
  </si>
  <si>
    <t xml:space="preserve">Ochraniacz narożny ołówek </t>
  </si>
  <si>
    <t xml:space="preserve">Instrukcja udzielania pierwszej pomocy </t>
  </si>
  <si>
    <t xml:space="preserve">Ochraniacze narożne grube </t>
  </si>
  <si>
    <t>Zabezpieczenie grzejników zabudową</t>
  </si>
  <si>
    <t xml:space="preserve">Plastelina zestaw </t>
  </si>
  <si>
    <t xml:space="preserve">Glina biała samoutwardzalna </t>
  </si>
  <si>
    <t xml:space="preserve">Glina rzeźbiarska </t>
  </si>
  <si>
    <t xml:space="preserve">Podkładka do prac plastycznych </t>
  </si>
  <si>
    <t xml:space="preserve">Koszulki A4 </t>
  </si>
  <si>
    <t>Pinezki</t>
  </si>
  <si>
    <t>Zszywacz</t>
  </si>
  <si>
    <t xml:space="preserve">Zszywki </t>
  </si>
  <si>
    <t xml:space="preserve">Papier Ksero </t>
  </si>
  <si>
    <t>Ryza 500 szt.  format: A4</t>
  </si>
  <si>
    <t>Chusteczki higieniczne w pudełku</t>
  </si>
  <si>
    <t>100 szt.  Dwuwarstwowe</t>
  </si>
  <si>
    <t>Taśma samoprzylepna</t>
  </si>
  <si>
    <t>Umieszczona w wygodnym pojemniku</t>
  </si>
  <si>
    <t xml:space="preserve">Taśma dwustronna </t>
  </si>
  <si>
    <t xml:space="preserve">Masa plastyczna </t>
  </si>
  <si>
    <t>Miękka i bezpieczna dla dzieci masa do modelowania, która nie twardnieje. Do wielokrotnego użycia.  5 kolorów , min.  450 g</t>
  </si>
  <si>
    <t xml:space="preserve">Zestaw papierów podstawowych </t>
  </si>
  <si>
    <t xml:space="preserve">Kredki - zestaw stolikowy </t>
  </si>
  <si>
    <t>Bibuła mix kolorów</t>
  </si>
  <si>
    <t>Nożyczki przedszkolne</t>
  </si>
  <si>
    <t xml:space="preserve">Klej czarodziejski  </t>
  </si>
  <si>
    <t>Mix pędzli duży</t>
  </si>
  <si>
    <t xml:space="preserve">Kolorowe druciki  </t>
  </si>
  <si>
    <t xml:space="preserve">Zestaw gumek </t>
  </si>
  <si>
    <t>Plastelina zestaw przedszkolny</t>
  </si>
  <si>
    <t>Teczka szkolna z gumką</t>
  </si>
  <si>
    <t>Szafka na wyprawkę</t>
  </si>
  <si>
    <t>Ekran projekcyjny na statywie</t>
  </si>
  <si>
    <t>Ekran projekcyjny podwieszany</t>
  </si>
  <si>
    <t>Notebook z oprogramowaniem 17"</t>
  </si>
  <si>
    <t>Procesor klasy Intel Core i3, 2-rdzeniowy min 2.5ghz, lub o równoważnych parametrach, Pamięć Ram DDR3 min 8GB, dysk twardy min 500GB, nagrywarka DVD, Karta graficzna min. 1GB pamięci, matryca min 17”, LED, rozdzielczość min 1600x900, wbudowane głośniki, mikrofon, kamera. Karta bezprzewodowa Wi-Fi, bateria Li-Ion min 4400mah. Wydzielona klawiatura numeryczna, System Windows 8 PL, Oprogramowanie biurowe Office 2013. Mysz bezprzewodowa, torba . Gwarancja: min 2 lata</t>
  </si>
  <si>
    <t>Aparat  cyfrowy  z kamerą</t>
  </si>
  <si>
    <t>Projektor multimedialny</t>
  </si>
  <si>
    <t>Technologia DLP. Jasność min 3000 Lumenów. Kontrast min 3000:1. Wejście HDMI, VGA, gniazdo RJ-45, wbudowane głośniki, możliwość podwieszenia  Gwarancja: min 2 lata</t>
  </si>
  <si>
    <t>Stolik projekcyjny</t>
  </si>
  <si>
    <t>Stolik projekcyjny,  blat na projektor (górny)o wymiarach min 45x70, dodatkowy blat dolny o wymiarach min 40x04. Wysokość mównicy min 80cm,. Rama w kolorze srebrnym, blaty z płyty meblowej  Gwarancja: min 2 lata</t>
  </si>
  <si>
    <t>Radioodtwarzacz</t>
  </si>
  <si>
    <t>Telewizor LCD 47"  z uchwytem</t>
  </si>
  <si>
    <t>Tablica interaktywna</t>
  </si>
  <si>
    <t>Kserokopiarka</t>
  </si>
  <si>
    <t>Task Magic - program do tworzenia interaktywnych lekcji</t>
  </si>
  <si>
    <t xml:space="preserve">Koszykówka składana zabawka  nadająca się dla dzieci w wieku od 3 lat. Koszykówka ma 5 różnych stopni wysokości. Możliwość regulacji wysokości od 150 do 210 cm . Podstawa wyposażona w kółka w celu wygodniejszego przemieszczania. Całość wykonana z wytrzymałego plastiku w żywych kolorach. W dokumentacji projektowej podano przykładowe rozwiazania el. zabawowych.
</t>
  </si>
  <si>
    <t>Huśtawka sprężynowa</t>
  </si>
  <si>
    <r>
      <t>Huśtawka na sprężynie w formie  kwiatu, estetyczne wykonanie i bezpieczeństwo użytkowania. Przeznaczona dla dzieci od 3 lat. Żywe, radosne kolory zachęcające do zabawy.</t>
    </r>
    <r>
      <rPr>
        <sz val="9"/>
        <color indexed="8"/>
        <rFont val="Times New Roman"/>
        <family val="1"/>
      </rPr>
      <t xml:space="preserve"> Sprężyna stalowa malowana proszkowo. Szer. Min. 60cm. W dokumentacji projektowej podano przykładowe rozwiazania el. zabawowych. </t>
    </r>
  </si>
  <si>
    <r>
      <t>Huśtawka na sprężynie w formie pojazdu lub zwierzątka, estetyczne wykonanie i bezpieczeństwo użytkowania. Przeznaczona dla dzieci od 3 lat. Żywe, radosne kolory zachęcają do zabawy.</t>
    </r>
    <r>
      <rPr>
        <sz val="10"/>
        <color indexed="8"/>
        <rFont val="Times New Roman"/>
        <family val="1"/>
      </rPr>
      <t xml:space="preserve"> Sprężyna stalowa malowana proszkowo. Wymagane 2 rózne wzory. Szer. min. 70cm. W dokumentacji projektowej podano przykładowe rozwiazania el. zabawowych.</t>
    </r>
  </si>
  <si>
    <t>Kolorowy zestaw zabawowy w formie statku wyposażony w  zjeżdżalnię, mostek kapitana, drabinka wspinaczkowa, piaskownicę, maszt, kotwica, siedziska przy burtach oraz inne elementy zabawowe. Materiał: drewno klejone, płyta polietylenowa HDPE całkowicie odporna na działanie warunków atmosferycznych. Wymiary min.: 350 x 350 cm. W dokumentacji projektowej podano przykładowe rozwiazania el. zabawowych.</t>
  </si>
  <si>
    <t>Stalowa konstrukcja huśtawki ocynkowana dwukrotnie pokryta farbą proszkową. Zawiesia wykonane ze stali nierdzewnej i ułożyskowane. Siedzisko wykonane z materiałów najwyższej jakości, posiadających  certyfikaty bezpieczeństwa, z obudową chroniącą dziecko przed wypadnięciem z siedziska. Odporna na wandalizm. Wymiary min.: 220 x 220cm. W dokumentacji projektowej podano przykładowe rozwiazania el. zabawowych.</t>
  </si>
  <si>
    <t>zgodnie z dokumentacją projektową</t>
  </si>
  <si>
    <t>Zbiornik elektryczny pokryty emalią tytanową. Anoda magnezowa, zewnętrzna regulacja temperatury, potrójny system bezpieczeństwa, izolacja z grubej pianki poliuretanowej. Mocowany nad umywalką.  Moc min. 2000W, poj. zasobnika min. 30l. Gwarancja min. 2 lata.</t>
  </si>
  <si>
    <t xml:space="preserve">Kubeczki do mycia zębów z plastiku, pasujące do ww. półki, różne kolory
</t>
  </si>
  <si>
    <t>Półeczka  z 5 podwójnymi haczykami, np. na ręczniki i miejscem na 10 kubeczków. Wykonana z kolorowej płyty MDF, wym. min. 60x25cm.</t>
  </si>
  <si>
    <t>Lustro  z obramowaniem wykonane z miękkiego, odpornego na działanie zewnętrzne plastiku, wym. min. 55x45cm, waga maks.1 kg.</t>
  </si>
  <si>
    <t>Dozownik wykonany z białego tworzywa ABS,wyposażony w zawór niekapek i ergonomiczny przycisk.  Sprężyna ze stali hartowanej, poj 1 l</t>
  </si>
  <si>
    <t>Dozownik wykonany z białego tworzywa ABS, uruchamiany przyciskiem, wyposażony w wizjer do kontroli poziomu mydła, zdejmowaną pokrywę i zawór niekapek. Przykręcany do ściany. W zestawie wkręty z kołkami. Sprężyna ze stali hartowanej, poj. 0,5l</t>
  </si>
  <si>
    <t>Dozownik na ręczniki-papierowe listki, wykonany z białego tworzywa ABS, wyposażony w wizjer do kontroli ilości ręczników oraz zamek i klucz. Przykręcany do ściany. W zestawie wkręty z kołkami. Sposób dozowania-wyciągnięcie jednej sztuki papieru powoduje wyciągnięcie się następnej</t>
  </si>
  <si>
    <t>Wyposażony w wąż ssący min 2m, metalowe rury ssące, zmywalny filtr nylonowy, dyszę podłogową, clip, system łączenia węży. Pojemność zbiornika min.7l,  o mocy min. 1200W. Gwarancja min. 2 lata</t>
  </si>
  <si>
    <t xml:space="preserve">Zesta składający się z obrotowego mopa oraz wiadra, teleskopowy drążek. Dobrze wyważone wiadro,  pedał przy wiadrze, odpowiadający za wyżymanie, jest trwały i wytrzymały. Włókna mopa dzięki swojej strukturze i delikatności nie rysują podłogi.  Nakładka mopa jest wymienna i może być prana w pralce.
</t>
  </si>
  <si>
    <t>Mop ściągający</t>
  </si>
  <si>
    <t>Zestaw zawiera: mop o szer. 80cm z drążkiem teleskopowym  80 - 140 cm, wiadro o wys. min. 40cm z włożoną wyciskarką i dodatkowy wkład. Mop umożliwiający jednoczesne wyżymanie mopa ręczne oraz w wiadrze.Wiadro wyposażone jest w specjalistyczną wyciskarkę. Mikroaktywne włókna nakładki mopa, która przeznaczona jest również do mycia podłóg drewnianych.</t>
  </si>
  <si>
    <t xml:space="preserve">Wózek wyposażony w:  2 wiadra o poj min. 15l, wyciskarka do mopa, półka na detergenty, uchwyt na worek do śmieci. </t>
  </si>
  <si>
    <t xml:space="preserve">Urządzenie wykonane ze stali nierdz., wsad min. 10kg, wydajność min. 100kg/h, czasomierz z regulacją, separator obierzyn ze stali nierdzewnej, 
możliwość obierania innych warzyw bulwiastych, min. 1 rok gwarancji </t>
  </si>
  <si>
    <t>Garnek wykonany z wysokiej jakości stali nierdzewnej. Przeznaczony do gotowania i odcedzania dużej ilości warzyw. Wyposażony w pokrywkę i przekręcany, nierdzewny zawór spustowy. Wytłoczony z jednego kawałka stali, beznitowe mocowanie uchwytów.
Trzywarstwowe dno (stal - aluminium - stal). Przystosowany do wszystkich typów kuchni, nadaje się do mycia w zmywarkach, poj. min. 50l</t>
  </si>
  <si>
    <t>Wykonana ze stali nierdzewnej,  zaopatrzona w otwory,  wysokość stopki ok. 5 cm, dopasowana do w/w garnka.</t>
  </si>
  <si>
    <t>Wózek 3-półkowy ze stali nierdzewnej, kółka gumowe, zamontowane hamulce, udźwig na pókę min. 70kg, wymiary powierzchni roboczej min. 80x50 cm.</t>
  </si>
  <si>
    <t>Elektryczna szatkownica do warzyw, 2 otwory wsadowe, demontowana komora robocza i podajnik, wydajność min. 40kg/godz, w zestawie komplet tarcz, min. rok gwarancji.</t>
  </si>
  <si>
    <t xml:space="preserve">Taboret gazowy dwupalnikowy o mocy 9 kW  wykonany  ze stali nierdzewnej, przystosowany do dużych garnków od 50 do 100l, zabezpieczenie przeciwwypływowe, redukcja mocy palników. Moc min. 18 kW. Gwarancja min. rok
</t>
  </si>
  <si>
    <t>Sztućce przeznaczone dla dzieci, wykonanae ze stali nierdz. z możliwością mycia w zmywarce. W zestawie min.: łyżka x12, widelec x12, nóż x12, łyżeczka x 12</t>
  </si>
  <si>
    <t>Zestaw naczyń</t>
  </si>
  <si>
    <t>Zestaw porcelany w zestawie min.  kubek 0,25l x 6, talerz płytki 195x 6, salaterka 120 x 6, kolorystyka biało - zielona</t>
  </si>
  <si>
    <t>Otwieracz mocowany do blatu stołu zaciskiem ślimakowym i wkrętami, nóż z kółkiem w komplecie.</t>
  </si>
  <si>
    <t xml:space="preserve">Zestaw noży kutych w pokrowcu. W zestawie
    nóż kuchenny min. 20cm, widelec, nóż do chleba, nóż do oddzielania, nóż do mięsa, stalka, można myć w zmywarkach i wyparzać
</t>
  </si>
  <si>
    <t>Miska ze stali nierdzewnej, polerowanej,  śr. ok. 70cm, poj. min. 45l</t>
  </si>
  <si>
    <t>Miska ze stali nierdzewnej, polerowanej,  śr. ok. 60cm, poj. min. 27l</t>
  </si>
  <si>
    <t>Miska ze stali nierdzewnej, polerowanej,  śr. ok. 55cm, poj. min. 19l</t>
  </si>
  <si>
    <t>Prostokątna taca metalowa ze stali nierdzewnmej, polerowanej, wym. min. 55 x 35 x 2,5 cm</t>
  </si>
  <si>
    <t>Blat stołu wykonany z płyty laminowanej o gr. min. 18mm.  w tonacji buku, wykończone obrzeżem w tym samym kolorze. Narożniki łagodnie zaokrąglone. Drewniane okrągłe nogi z regulowaną wysokością,  wym. min. 120x70cm.</t>
  </si>
  <si>
    <t xml:space="preserve">Krzesełka wykonane z lakierowanej sklejki bukowej  w kolorze naturalnym. Stelaż wykonany z rury płaskowowalnej w kolorze srebrnym. Wyprofilowane siedzisko o min. wys. 25 cm (rozmiar 1-2), wygodne oparcie zapewniające właściwą postawę ciała. Możliwość regulacji wysokości krzesełka. Krzesełka z możliwością zawieszania na blacie stołu oraz stawiania jedno na drugim. </t>
  </si>
  <si>
    <t>Krzesełko drewniane</t>
  </si>
  <si>
    <t xml:space="preserve">Krzesełka wykonane z lakierowanej sklejki bukowej  w kolorze naturalnym. Stelaż wykonany z rury płaskowowalnej w kolorze srebrnym. Wyprofilowane siedzisko o min. wys. 35 cm (rozmiar 3-4), wygodne oparcie zapewniające właściwą postawę ciała. Możliwość regulacji wysokości krzesełka. Krzesełka z możliwością zawieszania na blacie stołu oraz stawiania jedno na drugim. </t>
  </si>
  <si>
    <t>Zestaw zawiera:                                                                        -4 szafki  rozsuwane z półkami, wykonane z  płyty w tonacji brzozy, na frontach szafek umieszczone kolorowe, trójwymiarowe motywy misia, wym. min. 95x40x80.
- 1 szafka z półkami zamykana, wykonane z  płyty w tonacji brzozy  z kolorowymi trójwymiarowymi motywami misia, wym. min. 75x40x80cm
- 1 komoda z półkami, wykonane z  płyty w tonacji brzozy z kolorowymi motywami, wym. min. 75x40x80cm
- 1  regał słupek  z półkami, wykonane z  płyty w tonacji brzozy, wym. min. 50x40x160cm</t>
  </si>
  <si>
    <t>szafa  imitująca drzewo z półkami,  drzwi zamykane, wym. min. 70 x 40 x 190 cm, kolorystyka brąz , zieleń</t>
  </si>
  <si>
    <t>Biurko wykonane z laminowanej płyty wiórowej w tonacji brzozy z zielonymi frontami. Wyposażone w szufladę i szafkę z zamkiem. Blat z zaokrąglonymi narożnikami  wym. min. 105x 70 x 70 cm</t>
  </si>
  <si>
    <t xml:space="preserve">Krzesło wykonane z wytrzymałej tkaniny. Stelaż  wykonany z rury płasko-owalnej w kolorze aluminium, siedzisko i oparcie tapicerowane w kolorze zieleni, wys. min. 45cm
</t>
  </si>
  <si>
    <t xml:space="preserve">Pojemnik na kółkach na książki z przegrodami, z aplikacjami po bokach i na froncie. Wykonany z płyty wiórowej w tonacji brzozy, z kolorowymi elementami z płyty MDF, wym. min. 50 x 35 x 40 cm
</t>
  </si>
  <si>
    <t xml:space="preserve">Kolorowa aplikacja imitująca zwierzątko wykonana z lakierowanej sklejki do zamocowania na ścianę, ćwicząca motorykę, wym. min 75 x 50 cm,  </t>
  </si>
  <si>
    <t>Zestaw 3 dekoracji, wykonanych  z twardej tektury z otworami do mocowania. wym. min. od 50 cm/szt. Motywy zwierzęce lub krajobrazowe, niepowtarzające się.</t>
  </si>
  <si>
    <t>Lustro dla dzieci, do którego można zamontować kolorowe aplikacje,   wym. min. 60 x 120 cm</t>
  </si>
  <si>
    <t>Zestaw kolorowych dekoracji montowanych na lustrze imitujących zwierzątka, wykonane ze sklejki.</t>
  </si>
  <si>
    <t>Dekoracja do lustra</t>
  </si>
  <si>
    <t>Stoły przedszkolne z regulowanymi nogami</t>
  </si>
  <si>
    <t xml:space="preserve">Krzesełka wykonane z lakierowanej sklejki bukowej  w kolorze naturalnym. Stelaż wykonany z rury płaskowowalnej w kolorze srebrnym. Wyprofilowane siedzisko o min. wys. 35 cm (rozmiar 3), wygodne oparcie zapewniające właściwą postawę ciała. Krzesełka z możliwością zawieszania na blacie stołu oraz stawiania jedno na drugim. </t>
  </si>
  <si>
    <r>
      <rPr>
        <sz val="10"/>
        <rFont val="Times New Roman"/>
        <family val="1"/>
      </rPr>
      <t>Zestaw wykonany z płyty laminowanej w tonacji klonu, zaokrąglone narożnikischowane w płycie uchwyty, zawiera:                                                                                    - szafa z drzwiczkami, drążek, 3 półki  
fronty kolor niebieski,  wym. min. 100 x 45 x 170 cm,</t>
    </r>
    <r>
      <rPr>
        <sz val="10"/>
        <color indexed="10"/>
        <rFont val="Times New Roman"/>
        <family val="1"/>
      </rPr>
      <t xml:space="preserve">
</t>
    </r>
    <r>
      <rPr>
        <sz val="10"/>
        <rFont val="Times New Roman"/>
        <family val="1"/>
      </rPr>
      <t xml:space="preserve">- szafa z 4 drzwiczkami , 4 półki, kolorowe fronty, wym. min. 100 x 45 x 170 cm
- regał na pojemniki plastikowe z 3 półkami w środkowej części, wym. min. 100 x 45 x 125 cm                                            - 10 pojemników płytkich z wytrzymałego tworzywa sztucznego z prowadnicami, pasujący do w/w szafki,  różne kolory </t>
    </r>
    <r>
      <rPr>
        <sz val="10"/>
        <color indexed="10"/>
        <rFont val="Times New Roman"/>
        <family val="1"/>
      </rPr>
      <t xml:space="preserve">
</t>
    </r>
    <r>
      <rPr>
        <sz val="10"/>
        <rFont val="Times New Roman"/>
        <family val="1"/>
      </rPr>
      <t xml:space="preserve">- 2 pojemniki głębokie z wytrzymałego tworzywa sztucznego z prowadnicami, pasujący do w/w szafki,  różne kolory </t>
    </r>
    <r>
      <rPr>
        <sz val="10"/>
        <color indexed="10"/>
        <rFont val="Times New Roman"/>
        <family val="1"/>
      </rPr>
      <t xml:space="preserve">
</t>
    </r>
    <r>
      <rPr>
        <sz val="10"/>
        <rFont val="Times New Roman"/>
        <family val="1"/>
      </rPr>
      <t xml:space="preserve">- 2 pojemniki duże z wytrzymałego tworzywa sztucznego z prowadnicami, pasujący do w/w szafki  </t>
    </r>
    <r>
      <rPr>
        <sz val="10"/>
        <color indexed="10"/>
        <rFont val="Times New Roman"/>
        <family val="1"/>
      </rPr>
      <t xml:space="preserve">
</t>
    </r>
    <r>
      <rPr>
        <sz val="10"/>
        <rFont val="Times New Roman"/>
        <family val="1"/>
      </rPr>
      <t>- komoda z 8 szufladami na prowadnicach, po 2 szuflady w każdym z kolorów, wym. min.100x 45x125 cm</t>
    </r>
    <r>
      <rPr>
        <sz val="10"/>
        <color indexed="10"/>
        <rFont val="Times New Roman"/>
        <family val="1"/>
      </rPr>
      <t xml:space="preserve">
</t>
    </r>
    <r>
      <rPr>
        <sz val="10"/>
        <rFont val="Times New Roman"/>
        <family val="1"/>
      </rPr>
      <t>- regał z 2 otwieranymi schowkami, w górnej części z przegrody, fronty koloru zielonego, wym. min.100 x 45 x 125 cm</t>
    </r>
    <r>
      <rPr>
        <sz val="10"/>
        <color indexed="10"/>
        <rFont val="Times New Roman"/>
        <family val="1"/>
      </rPr>
      <t xml:space="preserve">
</t>
    </r>
    <r>
      <rPr>
        <sz val="10"/>
        <rFont val="Times New Roman"/>
        <family val="1"/>
      </rPr>
      <t>- regał z 3 półkami, wym. 100 x 45 x 125 cm</t>
    </r>
  </si>
  <si>
    <t>Zestaw meblowy</t>
  </si>
  <si>
    <t xml:space="preserve">Szafka z 3 półkami, drzwiczki przystosowane do mocowania plakatów, wym. min. 65x45x105 cm </t>
  </si>
  <si>
    <t>Plakaty edukacyjne dopasowane wymiarem do w/w szafki, wymagana różna tematyka</t>
  </si>
  <si>
    <t xml:space="preserve">Biurka  wykonane z płyty laminowanej w tonacji klonu. Wyposażone w szafkę i 1 szufladę zamykaną na zamek, wym. min.  120 x 60cm
</t>
  </si>
  <si>
    <t>Mebel dwustronny z jednej strony pełni funkcję biblioteczki, z drugiej siedziska. Wykonany z płyty wiórowej w tonacji brzozy, z kolorowymi elementami z płyty MDF, wym. min. 95 x 90 x 65 cm</t>
  </si>
  <si>
    <t>Tablica sucho ścieralna, półeczka, aluminiowa rama, uchwyty, wym. min. 60 x 90 cm</t>
  </si>
  <si>
    <t>Kalendarz magnetyczny</t>
  </si>
  <si>
    <t>Kalendarz edukacyjni uczący pór roku, zawierający m.in. obrazki przedstawiające codzienne czynności, warunki atmosferyczne, wym. min. 50x60cm</t>
  </si>
  <si>
    <t xml:space="preserve">Tablica do pisania kredą, z ramką wykonaną ze sklejki wym. min. 75 x 55 cm   </t>
  </si>
  <si>
    <t xml:space="preserve">Do suszenia min. 25 prac plastycznych A3, metalowy stelaż na kółkach. </t>
  </si>
  <si>
    <t>Przesuwanki - drzewo</t>
  </si>
  <si>
    <t>Kolorowa aplikacja imitująca drzewo wykonana z lakierowanej sklejki do zamocowania na ścianę, ćwicząca motorykę, wym. min 60 x 80 cm</t>
  </si>
  <si>
    <t xml:space="preserve">Wózek na kółkach, wykonany z płyty laminowanej w tonacji klonu,  zawiera 4 szuflady oraz prowadnice do 5 pojemników płytkich, półkę, wym. min. 120 x 45 x 80 cm </t>
  </si>
  <si>
    <t>Pojemniki plastikowe pasujące do w/w wózka na prace plastyczne, w różnych kolorach.</t>
  </si>
  <si>
    <t>Zestaw 3 dekoracji, wykonanych  z twardej tektury z otworami do mocowania. wym. min. od 50 cm/szt., motyw  krajobrazowy.</t>
  </si>
  <si>
    <t>Naklejki dekoracyjne z motywem leśnym, powierzchnia matowa,  wym. min. 70 x 50 cm</t>
  </si>
  <si>
    <t>Wykonany z płyty laminowanej w tonacji klonu, pasująca do ww. zestawu, z 2 otwieranymi schowkami, w górnej części z przegrody, fronty koloru zielonego, wym. min.100 x 45 x 125 cm</t>
  </si>
  <si>
    <t>Kolorowa kanapa pokryta tkaniną tapicerowaną z oparciem. Konstrukcja drewniana. Wysokość siedziska maks. 35 cm. Kolorystyka czerwień pomarańcz. 
Wym. min. 100 x 55 x 60 cm.</t>
  </si>
  <si>
    <t>Kolorowe materace 3-częściowe imitujące zwierzątko, wykonane z PCV. Wym.  min. 195 x 110 x 5 cm. Wymagane różne wzory</t>
  </si>
  <si>
    <t>Kolorowe pufy z bawełnianym pokrowcem, który można prać, wypełnienie z pianki, imitujące zwierzątka, np. biedronka, baranek, żółw, małpa, kot</t>
  </si>
  <si>
    <t>Statek pirata</t>
  </si>
  <si>
    <t>Termos na herbatę</t>
  </si>
  <si>
    <t>Termos z kranikiem o poj. min. 9l obudowa wykonana ze stali nierdzewnej, wnętrze wykonane z aluminium
składane nogi ułatwiające przechowywanie oraz rączka do przenoszenia.</t>
  </si>
  <si>
    <t>Szafka łazienkowa</t>
  </si>
  <si>
    <t xml:space="preserve">Dywan prezentujący dzieci z różnych stron świata. </t>
  </si>
  <si>
    <t xml:space="preserve">Kolorowy dywan z motywem dużych kwiatów na zielonym tle. Wymiar min. 3x4m.
</t>
  </si>
  <si>
    <t>Przesuwanka</t>
  </si>
  <si>
    <t>Dywan 3x4m</t>
  </si>
  <si>
    <t>Dywan 2x2m</t>
  </si>
  <si>
    <t xml:space="preserve">Kanapa </t>
  </si>
  <si>
    <t>Poduszki wykonane z trwałej tkaniny PCV, łatwej do utrzymania w czystości, wypełnione gąbką. Wymiarem dopasowane do stojaka na poduszki, śr. 35 cm, różne kolory</t>
  </si>
  <si>
    <t>Stojak wykonany z lakierowanej sklejki, mobilny, na 20 szt. poduszek do siedzenia.</t>
  </si>
  <si>
    <t xml:space="preserve">Miękkie kolorowe poduchy- imitujące zwierzątka np. myszkę i krówkę, wypełnione granulatem, pokryte trwałą, zmywalną tkaniną PCV,  elementy sensoryczne.
</t>
  </si>
  <si>
    <t>Bujaki do zabaw i odpoczynku. Pokrycie wykonane z trwałej tkaniny PCV, łatwej do utrzymania w czystości, Bujaki imitujące zwierzątka, kolorystyka pomarańcz - czerwień, wymagane różne wzory, np.: kotek, ślimak, wym. min. 70 x 30 x 50 cm</t>
  </si>
  <si>
    <t>Mata wypełniona gąbką, obszyta tkaniną bawełnianą,  śr. min. 130 cm, imitująca żółwia, wys. min. 15 cm</t>
  </si>
  <si>
    <t xml:space="preserve"> Kolorowy basen wykonany z tkaniny kaletniczej, wym. min. 3 x 3m,  wys. min. 60 cm,  w zestawie min. 5000 kolorowych piłeczek </t>
  </si>
  <si>
    <t>Dostosowane wymiarem do w/w  suchego basenu, wykonany z tkaniny kaletniczej.</t>
  </si>
  <si>
    <t>Szatnie, wykonane z płyty wiórowej w tonacji klonu. Wyposażone w półeczkę, miejsce na naklejenie znaczka oraz przegródki z haczykami na ubrania i worki. Półeczka ażurowa na buty, wys. ławeczki ok. 30 cm,  składająca się z 5 modułów,  wym. min. 100x 50x 130cm</t>
  </si>
  <si>
    <t>Szatnie, wykonane z płyty wiórowej w tonacji klonu. Wyposażone w półeczkę, miejsce na naklejenie znaczka oraz przegródki z haczykami na ubrania i worki. Półeczka ażurowa na buty, wys. ławeczki ok. 30 cm,  składająca się z 3 modułów,  wym. min. 60x 50x 130cm</t>
  </si>
  <si>
    <t xml:space="preserve">Drzwiczki do w/w szatni, wykonane z płyty MDF. Kolorystyka: 8 szt. - niebieski, 8 szt. - czerwony, 9 szt. - pomarańczowy, 8 szt. - zielony, 8 szt. - żółty
</t>
  </si>
  <si>
    <t>Miękki miś do przytulania, wys. min.32 cm, różne wzory</t>
  </si>
  <si>
    <t>Samochód strażacki wykonany z wytrzymałego tworzywa sztucznego z podnoszona i wysuwaną drabiną, dł. min 45 cm</t>
  </si>
  <si>
    <t>Plastikowy pojazd z obrotowa gruszką,  dł. min. 35 cm</t>
  </si>
  <si>
    <t xml:space="preserve"> Kolorowe drewniane klocki  min 85 elementów, w tym klocki z motywem roślin i zwierząt. Możliwość budowania różnych budowli. </t>
  </si>
  <si>
    <t>Kolorowa wywrotka z wytrzymałego tworzywa sztucznego, dł. min. 45 cm</t>
  </si>
  <si>
    <t>kolorowa wywrotka z podnoszoną i opuszczaną skrzynię ładunkową oraz otwieraną tylną klapę,  wymagane różne kolory,  dł. min. 35cm</t>
  </si>
  <si>
    <t>Wywrotka ma podnoszoną i opuszczaną skrzynię ładunkową. Dodatkowo dołączone są zabawki do piasku (łopatka, grabki, sitko, foremki), dł. min. 40 cm</t>
  </si>
  <si>
    <t>Zestaw  narzędzi  z tworzywa sztucznego do zabawy dla dzieci od 3 lat,  min. 40 narzędzi i akcesoriów.</t>
  </si>
  <si>
    <t>Plansza do zabawy z różnokolorowymi aranżacjami, wykonana z mocnej tkaniny, nadającej się do prania wykorzystywana również w plenerze.  Ćwiczące matematykę z niezbędnymi akcesoriami typu kostki, szpilki. Wym. min. 150 x 150 cm.</t>
  </si>
  <si>
    <t xml:space="preserve">Lalka płacząca po wyciągnięciu smoczka,  dł. min 25 cm, </t>
  </si>
  <si>
    <t>Lalka mówi i płacze, uczy np. zapiąć guzik, zawiązać  sznurówkę, wym. min 40 cm, różne wzory</t>
  </si>
  <si>
    <t xml:space="preserve">Bobas -  Miękka lalka wydająca odgłosy. Po naciśnięciu brzuszka wypowiada: "mama", "tata", "papa", płacze, chrapie.  dł. min. 40cm, </t>
  </si>
  <si>
    <t>Lalka, która pochrapuje, rusza się jej brzuszek, zamyka oczy, dł. min. 35 cm</t>
  </si>
  <si>
    <t xml:space="preserve">Zestaw plastikowych przyborów kuchennych, m.in. 
rondel, czajnik, patelnia, łopatki do mieszania potraw
</t>
  </si>
  <si>
    <t xml:space="preserve">Makatka - lista obecności i humoru </t>
  </si>
  <si>
    <t>Welurowa makatka, na której dzieci mogą każdego dnia przypinać wizytówkę ze swoim imieniem pod jednym z czterech obrazków określających nastrój (radość, smutek, złość, lęk),  wym. min. 120 x 60 cm,  30 wizytówek.</t>
  </si>
  <si>
    <t>Dzieci za pomocą dotyku mają za zadanie zgadnąć, jaki przedmiot znajduje się w środku. Wykonana z drewna, kolorowa. Wyposażona w otwory, przez które dzieci wkładają ręce. Wym. min. 35 x 18 x 35 cm</t>
  </si>
  <si>
    <t>Drewniany dom dla lalek. Trzy piętra i strych. Wyposażone i udekorowane pomieszczenia i taras, w zetawie min. 10 mebelków, wym., min. 80 x 30 x 120 cm</t>
  </si>
  <si>
    <t xml:space="preserve">Skrzynka zgadula  </t>
  </si>
  <si>
    <t xml:space="preserve">Mikrofon MP3 </t>
  </si>
  <si>
    <t xml:space="preserve">Wózek gondola </t>
  </si>
  <si>
    <t xml:space="preserve">Wózek dla lalek trójkołowy  </t>
  </si>
  <si>
    <t xml:space="preserve">Kasa sklepowa, wykonana z tworzywa sztucznego, z kalkulatorem, mikrofonem, skanerem, wagą, mini koszyczek na zakupy, art. Spożywcze, kupony, monety, banknoty, karta płatnicza
</t>
  </si>
  <si>
    <t xml:space="preserve">Wózek z gondolą wykonany z dobrej jakości materiałów w pastelowych kolorach, estetycznie wykończony,  wym. min. 50 x 35 x 60 cm </t>
  </si>
  <si>
    <t xml:space="preserve">Wózek wykonany z dobrej jakości materiałów w pastelowych kolorach, estetycznie wykończony,  wym. min. 60 x 30 x 50 cm </t>
  </si>
  <si>
    <t>Mikrofon z możliwością nagrywania i odtwarzania (min. 4 godz.) dźwięków, piosenek i muzyki, możliwość podłączenia do komputera, wbudowana pamięć min. 128 MB. Ładowanie za pomocą USB.</t>
  </si>
  <si>
    <t xml:space="preserve">Kuchenka w pastelowych kolorach, wykonana z drewna lakierowanego. Zestaw zawiera m.in.: lodówkę z zamrażalnikiem, zegar i telefon, zlew, funkcjonalne drzwi, gałki do regulowania (kuchnia + piecyk), mikrofalówkę oraz piekarnik z okienkami w drzwiach, zmywarka, wym. min. 100 x 40 x 100 cm
</t>
  </si>
  <si>
    <t>Drewniane liczydło, koraliki w 2 kolorach,  wym. min. 85 x 120 cm</t>
  </si>
  <si>
    <t xml:space="preserve"> W walizce min. 12 rodzajów instrumentów:  tamburyn, tamburyn z membraną, marakasy, talerze,  kastaniety, kastaniety z rączką, trójkąt z pałeczką, rączka z dzwoneczkami, drewniane jingle, cymbałki z pałeczkami,  podwójny tonblok z tarką, dzwoneczki na drewnianej rączce</t>
  </si>
  <si>
    <t>Trójkąt stalowy i młotek do uderzania.  wym. min. 10cm</t>
  </si>
  <si>
    <t>Kolorowa para drewnianych marakasów, wys. min. 20cm</t>
  </si>
  <si>
    <t xml:space="preserve">Drewniana gra dydaktyczna, dzięki której dzieci doskonalą koordynację wzrokowo- ruchową, precyzję ruchów, utrwalają znajomość kolorów, umiejętność różnicowania wysokości. W zestawie min.: 25 drewnianych kulek, 25 wież w różnych kolorach i wysokościach, chwytak do kulek, kostka kolor, 10 cienkich listewek z wcięciami do układania pola gry, listwy bambusowe z okrągłymi wgłębieniami do zbierania kulek
</t>
  </si>
  <si>
    <t>10 dzwoneczków umieszczonych na plastikowej obręczy, w komplecie 2 sztuki</t>
  </si>
  <si>
    <t>Drewniane kolorowe buciki ze sznurówką ułatwiające opanowanie umiejętności sznurowania obuwia,  wym. min. niż 10 x 6 x 3cm</t>
  </si>
  <si>
    <t>Straganik wykonany z płyty wiórowej , z kolorowymi elementami. Z jednej strony znajduje się komorowy pojemnik i półeczki z drugiej półki. Wym. min. 75 x 70 x 110 cm</t>
  </si>
  <si>
    <t>Kosz zakupowy z art. spożywczymi min. 16 el.</t>
  </si>
  <si>
    <t>Kosz zakupowy z art. spożywczymi min. 18 el.</t>
  </si>
  <si>
    <t>Imitacje z tworzywa sztucznego owoców lub warzyw odporne min.  24 elementy, Wymagane różne zestawy</t>
  </si>
  <si>
    <t xml:space="preserve">Kopie papierowych banknotów do celów edukacyjnych i zabawy, w komplecie min: 5 nominałów (10, 20, 50, 100, 200 zł) po 25 szt. 
</t>
  </si>
  <si>
    <t>Plastikowe kopie bilonu PLN,  śr. min. 1,5 cm</t>
  </si>
  <si>
    <t>Minimum 8 drewnianych produktów do zabawy, z możliwością dzielenia na części, służące do wyjaśnienia zagadnienia ułamków.</t>
  </si>
  <si>
    <t>Bajki</t>
  </si>
  <si>
    <t>Bajki nagrane na płycie CD. Tytuły bajek:  Calineczka, Brzydkie kaczątko, Jaś i Małgosia, Czerwony Kapturek, 
Alibaba i 40 rozbójników, Księżniczka na ziarnku grochu</t>
  </si>
  <si>
    <t>Zbiór minimum 24 zagadek wraz z rozwiązaniami na dwudzielnych kartonikach . Dopasowanie znaczenia i kształtu kartonika to zabawa, która ćwiczy czytanie ze zrozumieniem, rozwija koncentrację oraz umiejętność logicznego myślenia.</t>
  </si>
  <si>
    <t>Metalowa waga z płaskimi szalkami, nośność min. 5 kg</t>
  </si>
  <si>
    <t xml:space="preserve">Papier w linie, pozwalający  na tworzenie szlaczków, wzorów literopodobnych itp.,  format: A3, min.  250 szt.  </t>
  </si>
  <si>
    <t>Zegar demonstracyjny, wyposażony w magnesy, zsynchronizowane wskazówki,  śr. min. 40cm.</t>
  </si>
  <si>
    <t>Odważniki duże</t>
  </si>
  <si>
    <t xml:space="preserve">W skład zestawu wchodzą min. 4 odważniki: 1 x 500, 2 x 200g, 1 x 100g </t>
  </si>
  <si>
    <t>Odważniki małe</t>
  </si>
  <si>
    <t xml:space="preserve">W skład zestawu wchodzi min. 8 odważników: 1 x 1g,    2 x 2g, 1 x 5g, 2 x 10g, 1 x 20g, 1 x 50g </t>
  </si>
  <si>
    <t xml:space="preserve">Pomoc edukacyjna w formie układanki.  Zestawy zawierają materiał podzielony zgodnie z kolejnymi etapami symultaniczno-sekwencyjnej metody wczesnej nauki. W zestawie min. 10 obrazków i wyrazów podzielonych na sylaby, broszura z opisem metody i poleceniami do ćwiczeń. Zestaw składa się z min. 20 kompletów. W skład każdego kompletu wchodzą następujące elementy: obrazek, przecięty obrazek z podpisem, podpis - cały wyraz do czytania globalnego, sylaby - wyraz rozcięty zgodnie z podziałem na sylaby. Wymagane 4 rózne kolejne zestawy </t>
  </si>
  <si>
    <t>Drewniane korale w kolorze czerwonym i niebieskim. Można ustawiać je na sznurku w dowolnej pozycji tak, by nie przesuwały się po nim samoistnie, min. 100 koralików na 1 sznurku.</t>
  </si>
  <si>
    <t>Drewniany, na 30 sznurków korali, wym. min. 60 x10cm</t>
  </si>
  <si>
    <t>Zestaw kart z grubego kartonu z obustronnym nadrukiem. W skład zestawu wchodzi min. 100 kart z cyframi od 0 do 100 oraz 35 kart ze znakami działań matematycznych, zapakowane w walizce</t>
  </si>
  <si>
    <t xml:space="preserve">100 zadań o różnym poziomie trudności. Kształt każdej z figur naniesiony jest na przezroczystą płytkę. Gracz wybiera zadanie i musi ułożyć płytki w taki sposób, aby odtworzyć kompozycję z zadania. W zestawie min. 15 przezroczystych płytek ze wzorami,  1 podstawa
</t>
  </si>
  <si>
    <t>Gra typu „Memory” i „Piotruś”,  wspierająca rozwój myślenia, poszerzają słownictwo, służą do ćwiczeń logopedycznych jak i nauki języków obcych.   W zestawie min. 24 talie kart, tj. 312 par obrazków o wym. min. 5 x 8 cm.
Wymagane 2 różne zestawy tematyczne</t>
  </si>
  <si>
    <t>Zabawka logopedyczna wykonana z drewna bukowego, 2 piłeczki styropianowe oraz słomki</t>
  </si>
  <si>
    <t>Wykonane z drewna brzozowego i sklejki. Zadaniem dziecka jest połączenie kolorowych klocków 3D i dopasowanie do odpowiedniej figury geometrycznej na podstawie. min. 18 elem., podstawa min. 20 x 20cm.</t>
  </si>
  <si>
    <t xml:space="preserve">Wesołe gwizdki </t>
  </si>
  <si>
    <t xml:space="preserve">Zestaw drewnianych gwizdków z wiatraczkiem i zwierzątkiem, np.pszczółką, biedronką. Do ćwiczeń oddechowych oraz wspomagających terapię logopedyczną. W kpl. min. 3 szt. o wym. min. 10 x 8 cm </t>
  </si>
  <si>
    <t>Układanka edukacyjna (puzzle) do nauki j. angielskiego, składająca się z min. 36 elem., z których można ułożyć 12 układanek uczących liczenia lub kalendarza. Wymagane 2 różne tematycznie układanki.</t>
  </si>
  <si>
    <t xml:space="preserve">Kolorowe liczydło z zestawem obustronnych kwadratów przedstawiających podstawowe pojęcia matematyczne. W zestawie min. 30 elem, wym. min. 50 x 15cm </t>
  </si>
  <si>
    <t>Planszowa gra logopedyczna pomagająca dziecku w nauce poprawnej wymowy. Uczestnicy wyścigu mogą sobie pomóc wymawiając poprawnie wyrazy, zgodnie z obrazkiem i napisem, na odkrywanych kolejno tabliczkach. W zestawie min.: 90 tabliczek z obrazkami, 8 pionków, kostka do gry.</t>
  </si>
  <si>
    <t xml:space="preserve">Korkowa tablica z drewnianą ramą, do prezentacji prac lub wywieszania ogłoszeń szkolnych.  wym. min. 90 x 150 cm, barwne aplikacje - postać chłopca i dziewczynki wyk. z płyty MDF, do ozdobienia tablicy korkowej </t>
  </si>
  <si>
    <t>W opakowaniu min.180szt., 12 kolorów.</t>
  </si>
  <si>
    <t>Opakowanie 500g</t>
  </si>
  <si>
    <t>Nie wymaga utwardzania w wysokiej temperaturze, nie klei się do rąk, opakowanie 500g</t>
  </si>
  <si>
    <t>Wym. nie mniejsze niż 24 x 15 cm, różne kolory</t>
  </si>
  <si>
    <t>Wykonane z folii o strukturze matowej,  100 szt.</t>
  </si>
  <si>
    <t>Kolorowe z uchwytem do trzymania, w opak. min. 20szt</t>
  </si>
  <si>
    <t>W opak.1000 szt. do w/w zszywacza</t>
  </si>
  <si>
    <t>Zszywa jednorazowo min. 10 kartek.</t>
  </si>
  <si>
    <t>Wym. min szer. 3,5cm,  dł. 10 m</t>
  </si>
  <si>
    <t xml:space="preserve">Brystol biały A4 </t>
  </si>
  <si>
    <t xml:space="preserve">Papier szary A3 </t>
  </si>
  <si>
    <t xml:space="preserve">Farby akwarelowe </t>
  </si>
  <si>
    <t xml:space="preserve">Dziurkacze alfabet małe litery </t>
  </si>
  <si>
    <t xml:space="preserve">Dziurkacze alfabet duże litery </t>
  </si>
  <si>
    <t>W komplecie min. 15 szt, 200 x 50 cm</t>
  </si>
  <si>
    <t>W opak. min. 100 arkuszy, waga 200 g/m2</t>
  </si>
  <si>
    <t>W opak. min.  20 arkuszy o formacie: A3</t>
  </si>
  <si>
    <t>Umieszczone w wygodnym plastikowym pojemniku, minimum 12 kolorów, w zestawie pędzelek</t>
  </si>
  <si>
    <t>Zestaw min. 25 dziurkaczy z małymi literkami umieszczonych w praktycznym pudełku, wys. literki min. 0,8 cm.</t>
  </si>
  <si>
    <t>Zestaw min. 25 dziurkaczy z dużymi literkami, umieszczonych w praktycznym pudełku, wys. literki min. 0,8 cm.</t>
  </si>
  <si>
    <t xml:space="preserve">W kpl. min.: papier rysunkowy biały A4 - 500 szt., 80 g/m2, papier rysunkowy kolorowy A4 - 400 szt., 80 g/m2, papier kolorowy wycinankowy nabłyszczany A3 - 100 szt., 115 g/m2, brystol biały A3 - 100 szt., 200 g/m2, brystol kolorowy A4 - 100 szt., 200 g/m2
</t>
  </si>
  <si>
    <t xml:space="preserve">W opak. 12 kolorów po 6 sztuk kredek świecowych w praktycznym pudełku z przegródkami </t>
  </si>
  <si>
    <t>Miękka pianka, łatwa do cięcia, zszywania i klejenia, 15 kolorów,  format: A4</t>
  </si>
  <si>
    <t>W opak. 15 szt. o różnych kolorach, 200 x 50 cm</t>
  </si>
  <si>
    <t>W komplecie minimum 10 szt., okrągłe końcówki</t>
  </si>
  <si>
    <t>W opak. min. 20 arkuszy o formacie: A3</t>
  </si>
  <si>
    <t xml:space="preserve">Tektura falista </t>
  </si>
  <si>
    <t>Folia piankowa</t>
  </si>
  <si>
    <t>W opak. 10 kolorowych arkuszy, format A4</t>
  </si>
  <si>
    <t>W kpl. 6 różnych kolorów o poj. min. 1000 ml każdy</t>
  </si>
  <si>
    <t xml:space="preserve">Farby tempery  </t>
  </si>
  <si>
    <t>Pędzle z włosiem i z gąbki, z drewnianymi uchwytami.
W opak. min. 25 szt</t>
  </si>
  <si>
    <t>Miękkie, łatwe do wyginania druciki, z których można uformować postacie zwierzątek, kwiatki, min. 100 szt.,  różne kolory</t>
  </si>
  <si>
    <t>W opak. Min. 24 szt. gumek do mazania</t>
  </si>
  <si>
    <t>Szafka przeznaczona do przechowywania wyprawek plastycznych. Wykonana z płyty wiórowej w tonacji buku. Półki na papiery i kredki, szufladę, boczne kieszenie na farby oraz bibułę, wym. min. 70x 40 x 85 cm</t>
  </si>
  <si>
    <t xml:space="preserve">Gaśnica wyposażona w zawór odcinający za wskaźnikiem ciśnienia, umożliwiający czasowe przerwanie gaszenia, posiadająca możliwość wielokrotnego napełniania. 
Dane techniczne: skuteczność gaszenia-21A 113BC, masa środka gaśniczego-4kg, czas działania-12s, maks. napięcie gaszonego urządzenia-1000V.
</t>
  </si>
  <si>
    <t>Komplet 8 oznaczeń wykonanych z samoprzylepnej folii fotoluminescencyjnej, wym. 15cmx30cm: Kierunek do wyjścia drogi ewakuacyjnej 1,  Kierunek do wyjścia drogi ewakuacyjnej 2, Kierunek do wyjścia drogi ewakuacyjnej schodami w dół 1,  Kierunek do wyjścia drogi ewakuacyjnej schodami w dół 2, Kierunek do wyjścia drogi ewakuacyjnej schodami w górę 1, Kierunek do wyjścia drogi ewakuacyjnej schodami w górę 2, Kierunek do wyjścia drogi ewakuacyjnej-strzałka 1, Wyjście ewakuacyjne – napis</t>
  </si>
  <si>
    <t xml:space="preserve">Apteczka metalowa zamykana na klucz, 
Wyposażenie apteczki: opaska elastyczna 4mx6cm – 2szt.  opaska elastyczna 4mx8cm, plaster 10cmx6cm,  plaster mały,  plaster 5mx2,5cm, chusta trójkątna, koc ratunkowy 160x210cm, agrafka, rękawice winylowe 2szt., instrukcja udzielania pierwszej pomocy.
</t>
  </si>
  <si>
    <t>Zabezpieczenia (w komplecie 8szt.) pasujące do gniazd z uziemieniem i bez uziemienia. Montaż i demontaż za pomocą dołączonego kluczyka.</t>
  </si>
  <si>
    <t>Zabezpieczenia (w komplecie 4szt.) o wym. ok 4x4cm, chroniące narożniki stołów i innych mebli, wykonane z pianki</t>
  </si>
  <si>
    <t xml:space="preserve">Skrzynka z szybką na klucz ewakuacyjny w kolorze czerwonym, wykonana z metalu, wyposażona w zamek. W  komplecie 2 klucze oraz zestaw montażowy. </t>
  </si>
  <si>
    <t xml:space="preserve">Przyklejana, ruchoma blokada skutecznie uniemożliwia maluchom przytrzaśnięcie palców drzwiami, wkładana pomiędzy drzwi a framugę,  wym. min.12 x 10 x 2 cm
</t>
  </si>
  <si>
    <t xml:space="preserve">Ochraniacz narożny w kształcie ołówka, zabezpieczający przed urazami, do zamocowania na ostrych krawędziach. Do użytku wewnętrznego lub zewnętrznego. Wykonany z poliuretanu,  wym. min. 7 x 7 x 100 cm </t>
  </si>
  <si>
    <t>Wykonana z płyty PCV, wym. min. 25x35cm.</t>
  </si>
  <si>
    <t>Ochraniacz narożny zabezpieczający przed urazami, do zamocowania na krawędziach: ścian , parapetów, grzejników, stołów. Do użytku wewnętrznego lub zewnętrznego, wytrzymały na temp. min. 100, ognioodporny. Wytworzony na bazie poliuretanu. Mocowany za pomocą silikonu,  dł. min. 100 cm, szer. min. 5cm, wymagane różne kolory</t>
  </si>
  <si>
    <t>usł.</t>
  </si>
  <si>
    <t>Ekran projekcyjny na trójnogu, zwijany.  Podłoże projekcyjne Matt White, format 1:1, wym. Min. 200 x 200 cm  Gwarancja: min 2 lata</t>
  </si>
  <si>
    <t xml:space="preserve">Ekran projekcyjny ręcznie zwijany w metalowej obudowie w kolorze białym. Mechanizm zwijający z napędem sprężynowym. Podłoże projekcyjne Matt White, wym. min. 200 x 200 cm.  Gwarancja: min 2 lata 
</t>
  </si>
  <si>
    <t>Matryca min 14 mln pix, obiektyw z minimum 28 krotnym zoomem optycznym, zakres ogniskowej w wartości dolnej 24 mm, w wartości górnej w przedziale 672mm – 720 mm,  maksymalne przesłony mieszczące się w zakresie od f/3.0 do f/5.0, wyświetlacz TFT lub LCD o rozdzielczości 3 cale, czytnik kart (SD, SDHC, SDXC), format zapisu wideo avi, rozdzielczość zdjęć w zakresie od 1920x1080 do 4288x3216, lampa błyskowa wbudowana, waga do 500 g, gwarancja: min 2 lata</t>
  </si>
  <si>
    <t>Tablica interaktywna IR – pozycjonowanie w podczerwieni, pow. magnetyczna, suchościeralna, matowa. Obsługa za pomocą dowolnego pisaka, wskaźnika lub palca. Przekątna tablicy: min 80” Proporcje obrazu 4:3, port USB, zestaw do mocowania tablicy na ścianie wraz z okabl.  Gwarancja min 2 lata</t>
  </si>
  <si>
    <t>Tuner radiowy FM AM MW, wyświetlacz LCD, Odtwarzacz CD, MP3, WMA, Pilot, Port USB, czytnik kart, kolektor graficzny, magnetofon kasetowy, gniazdo słuchawkowe, zasilanie sieciowe i akumulatorowe, masa do 3 kg, minimum głośniki 2x3w.  Gwarancja: min 2 lata</t>
  </si>
  <si>
    <t>Zakup oraz montaż zabezpieczeń grzejników w formie płotka. Wykonane z wytłaczanego polyvinyl chloride, u góry wzmocnione stalową listwą,  łączenia w formie wsporników z systemem klinowym "bezpieczne dziecko". Zabezpieczenie spełnia wymogi rozporządzenia 9/04/2008 n. 81, eliminując obecność ostrych kantów i narożników. Zabezpieczenie o łącznej powierzchni 2,8m² - 2 grzejniki o różnych wymiarach. Obudowa na mniejszy grzejnik w kolorze żółtym, na większy jasnozielonym.</t>
  </si>
  <si>
    <t>Dywan</t>
  </si>
  <si>
    <t xml:space="preserve">Kolorowy dywan z motywem dużych kwiatów na zielonym tle. Wymiar min. 2x3m.
</t>
  </si>
  <si>
    <t>Komoda łazienkowa biała z dwiema szufladami, półką, drzwiczkami, wykonana z płyty meblowej laminowanej. Fronty mdf lakierowane na wysoki połysk. Szuflady na prowadnicach rolkowych. Szafka na chromowanych metalowych nóżkach. Uchwyty metalowe chrom, wym. min. 110 x60 x30 cm</t>
  </si>
  <si>
    <t xml:space="preserve"> Umywalka z ceramiczną głowicą z możliwością ograniczenia maksymalnej temperatury i wypływu wody, mocowana na śrubach, bez korka automatycznego. Montaż jednootworowy. Elastyczne wężyki przyłączeniowe, perlator, bateria umywalkowa, półpostument, wym. min. 50x 35cm.</t>
  </si>
  <si>
    <t>Zmywarka gastronomiczna z funkcją wyparzania, wykonana ze stali nierdzewnej. Czas trwania cyklu maks. 120 sekund. Zużycie wody maks 2,5/cykl. gwarancja min. 2 lata</t>
  </si>
  <si>
    <t xml:space="preserve">Program multimedialny z ćwiczeniami grafomotoryki,  przeznaczony do użytku na tablicy interaktywnej. Program zawiera zestaw plansz do ćwiczeń grafomotorycznych wprowadzających dziecko w tematykę pisania od początku aż do osiągnięcia przez nie pełnej samodzielności. Materiały o różnym stopniu trudności ćwiczeń. W zestawie zbiór min. 100 plansz z ilustracjami złożonych figur geometrycznych, szlaczki i wzory litero podobne, litery prezentacyjne, litery do ćwiczeń pisania w liniaturze, cyfry,  karty pracy do wydruku i samodzielnej pracy dziecka. </t>
  </si>
  <si>
    <t>Program multimedialny z ćwiczeniami grafomotoryki</t>
  </si>
  <si>
    <t xml:space="preserve">Program multimedialny z ćwiczeniami ruchu przeznaczony do użytku na tablicy interaktywnej. Jest to różnorodny zestaw filmów wspierających organizację grupowych ćwiczeń ruchowych dotyczących stymulacji motoryki dużej,  ćwiczeń motoryki małej. Dzięki ćwiczeniom zaprezentowanym w filmach dziecko rozwija także swoją orientację w przestrzeni i schemacie ciała. </t>
  </si>
  <si>
    <t>Program multimedialny z ćwiczeniami ruchu</t>
  </si>
  <si>
    <t>Program multimedialny z ćwiczeniami z zakresu matematyki</t>
  </si>
  <si>
    <t>Program multimedialny do użytku na tablicy interaktywnej. Program obejmuje zestaw plansz oraz ćwiczeń interaktywnych wspomagających organizację zajęć z zakresu edukacji matematycznej. Zawiera zbiór zadań matematycznych na temat między innym: kształtów, wielkości, kolorów, czasu, orientacji w przestrzeni</t>
  </si>
  <si>
    <t>Program  multimedialny do użytku na tablicy interaktywnej. Służy do tworzenia interaktywnych lekcji, ćwiczeń z dowolnego przedmiotu. Pakiet szablonów pozwalających przygotować interaktywne lekcje, prezentacje i ćwiczenia z dowolnego przedmiotu historii, języka polskiego, matematyki, przyrody, religii, muzyki.</t>
  </si>
  <si>
    <t>Kserokopiarka Laserowa, monochromatyczna, drukowanie, kopiowanie, skanowanie, format max A3, podajnik papieru na min 300 arkuszy, szybkość druku min. 35str na min, rozdzielczość skanowania 1200x1200 dpi, automatyczny druk dwustronny, interfejs USB i LAN, podajnik dokumentów, w zestaie toner. Gwarancja: min 2 lata</t>
  </si>
  <si>
    <t xml:space="preserve">Lustro </t>
  </si>
  <si>
    <r>
      <rPr>
        <sz val="10"/>
        <rFont val="Times New Roman"/>
        <family val="1"/>
      </rPr>
      <t>Przekątna ekranu 47cali, kontrast min. 40000:1, jasność min 400cd/m2, Full HD, format obrazu panoramiczny, MPEG4, złącze USB, Ethernet, HDMI,.  Gwarancja: min 2 lata. Uchwyt na telewizor, ruchomy, regulowany  poziomo do 180°, pionowo do 30°.</t>
    </r>
    <r>
      <rPr>
        <sz val="10"/>
        <color indexed="10"/>
        <rFont val="Times New Roman"/>
        <family val="1"/>
      </rPr>
      <t xml:space="preserve"> </t>
    </r>
  </si>
  <si>
    <t>Dom dla lalek</t>
  </si>
  <si>
    <t>Zestaw instrumentów duży w walizce</t>
  </si>
  <si>
    <t>Klej wielofunkcyjny, gęsty, bezpieczny i nietoksyczny. Klej większość porowatych powierzchni takich jak: papier i tkaniny, a także drewno i ceramikę. Po wyschnięciu robi się przezroczysty, poj. min. 0,5l</t>
  </si>
  <si>
    <t>Kolorowe teczki, format na prace A4</t>
  </si>
  <si>
    <t>KALKULACJA CENOWA Załącznik nr 8. Modernizacja oddziałów przedszkolnych w Zespole Szkół w Nożynie - 2 oddziały</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</si>
</sst>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55">
    <font>
      <sz val="11"/>
      <color theme="1"/>
      <name val="Czcionka tekstu podstawowego"/>
      <family val="2"/>
    </font>
    <font>
      <sz val="11"/>
      <color indexed="8"/>
      <name val="Calibri"/>
      <family val="2"/>
    </font>
    <font>
      <sz val="10"/>
      <color indexed="8"/>
      <name val="Times New Roman"/>
      <family val="1"/>
    </font>
    <font>
      <sz val="9"/>
      <color indexed="8"/>
      <name val="Times New Roman"/>
      <family val="1"/>
    </font>
    <font>
      <vertAlign val="superscript"/>
      <sz val="10"/>
      <color indexed="8"/>
      <name val="Times New Roman"/>
      <family val="1"/>
    </font>
    <font>
      <sz val="10"/>
      <color indexed="10"/>
      <name val="Times New Roman"/>
      <family val="1"/>
    </font>
    <font>
      <sz val="10"/>
      <name val="Times New Roman"/>
      <family val="1"/>
    </font>
    <font>
      <sz val="9"/>
      <name val="Times New Roman"/>
      <family val="1"/>
    </font>
    <font>
      <b/>
      <sz val="10"/>
      <name val="Times New Roman"/>
      <family val="1"/>
    </font>
    <font>
      <sz val="11"/>
      <color indexed="8"/>
      <name val="Czcionka tekstu podstawowego"/>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indexed="8"/>
      <name val="Times New Roman"/>
      <family val="1"/>
    </font>
    <font>
      <b/>
      <sz val="11"/>
      <color indexed="8"/>
      <name val="Times New Roman"/>
      <family val="1"/>
    </font>
    <font>
      <sz val="8"/>
      <color indexed="8"/>
      <name val="Times New Roman"/>
      <family val="1"/>
    </font>
    <font>
      <b/>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0"/>
      <color rgb="FF000000"/>
      <name val="Times New Roman"/>
      <family val="1"/>
    </font>
    <font>
      <sz val="11"/>
      <color theme="1"/>
      <name val="Times New Roman"/>
      <family val="1"/>
    </font>
    <font>
      <sz val="10"/>
      <color theme="1"/>
      <name val="Times New Roman"/>
      <family val="1"/>
    </font>
    <font>
      <sz val="9"/>
      <color theme="1"/>
      <name val="Times New Roman"/>
      <family val="1"/>
    </font>
    <font>
      <b/>
      <sz val="11"/>
      <color theme="1"/>
      <name val="Times New Roman"/>
      <family val="1"/>
    </font>
    <font>
      <sz val="8"/>
      <color theme="1"/>
      <name val="Times New Roman"/>
      <family val="1"/>
    </font>
    <font>
      <b/>
      <sz val="10"/>
      <color theme="1"/>
      <name val="Times New Roman"/>
      <family val="1"/>
    </font>
    <font>
      <sz val="10"/>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right/>
      <top/>
      <bottom style="thin"/>
    </border>
    <border>
      <left/>
      <right/>
      <top style="thin"/>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0" borderId="3" applyNumberFormat="0" applyFill="0" applyAlignment="0" applyProtection="0"/>
    <xf numFmtId="0" fontId="36" fillId="29" borderId="4" applyNumberFormat="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0" applyNumberFormat="0" applyBorder="0" applyAlignment="0" applyProtection="0"/>
    <xf numFmtId="0" fontId="41" fillId="27" borderId="1" applyNumberFormat="0" applyAlignment="0" applyProtection="0"/>
    <xf numFmtId="9" fontId="0" fillId="0" borderId="0" applyFont="0" applyFill="0" applyBorder="0" applyAlignment="0" applyProtection="0"/>
    <xf numFmtId="0" fontId="42" fillId="0" borderId="8"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2" borderId="0" applyNumberFormat="0" applyBorder="0" applyAlignment="0" applyProtection="0"/>
  </cellStyleXfs>
  <cellXfs count="46">
    <xf numFmtId="0" fontId="0" fillId="0" borderId="0" xfId="0" applyAlignment="1">
      <alignment/>
    </xf>
    <xf numFmtId="0" fontId="47"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7" fillId="0" borderId="11" xfId="0" applyFont="1" applyBorder="1" applyAlignment="1">
      <alignment horizontal="center" vertical="center" wrapText="1"/>
    </xf>
    <xf numFmtId="0" fontId="48" fillId="0" borderId="10" xfId="0" applyFont="1" applyBorder="1" applyAlignment="1">
      <alignment horizontal="center" vertical="center" wrapText="1"/>
    </xf>
    <xf numFmtId="0" fontId="49" fillId="0" borderId="10" xfId="0" applyFont="1" applyBorder="1" applyAlignment="1">
      <alignment horizontal="center" vertical="center" wrapText="1"/>
    </xf>
    <xf numFmtId="0" fontId="49" fillId="0" borderId="11" xfId="0" applyFont="1" applyBorder="1" applyAlignment="1">
      <alignment horizontal="center" vertical="center" wrapText="1"/>
    </xf>
    <xf numFmtId="0" fontId="49" fillId="0" borderId="12" xfId="0" applyFont="1" applyBorder="1" applyAlignment="1">
      <alignment horizontal="center" vertical="center" wrapText="1"/>
    </xf>
    <xf numFmtId="0" fontId="50" fillId="0" borderId="10" xfId="0" applyFont="1" applyBorder="1" applyAlignment="1">
      <alignment horizontal="center" vertical="center" wrapText="1"/>
    </xf>
    <xf numFmtId="0" fontId="49" fillId="0" borderId="10" xfId="0" applyFont="1" applyBorder="1" applyAlignment="1">
      <alignment horizontal="center" vertical="center"/>
    </xf>
    <xf numFmtId="0" fontId="47" fillId="0" borderId="0" xfId="0" applyFont="1" applyAlignment="1">
      <alignment horizontal="center" vertical="center" wrapText="1"/>
    </xf>
    <xf numFmtId="0" fontId="6" fillId="0" borderId="0" xfId="0" applyFont="1" applyAlignment="1">
      <alignment horizontal="center" vertical="center" wrapText="1"/>
    </xf>
    <xf numFmtId="0" fontId="7" fillId="0" borderId="10" xfId="0" applyFont="1" applyBorder="1" applyAlignment="1">
      <alignment horizontal="center" vertical="center" wrapText="1"/>
    </xf>
    <xf numFmtId="0" fontId="51" fillId="0" borderId="0" xfId="0" applyFont="1" applyBorder="1" applyAlignment="1">
      <alignment horizontal="center" vertical="center" wrapText="1"/>
    </xf>
    <xf numFmtId="0" fontId="48" fillId="0" borderId="0" xfId="0" applyFont="1" applyBorder="1" applyAlignment="1">
      <alignment horizontal="center" vertical="center" wrapText="1"/>
    </xf>
    <xf numFmtId="0" fontId="52" fillId="0" borderId="11" xfId="0" applyFont="1" applyBorder="1" applyAlignment="1">
      <alignment horizontal="center" vertical="center" wrapText="1"/>
    </xf>
    <xf numFmtId="0" fontId="48" fillId="0" borderId="0" xfId="0" applyFont="1" applyAlignment="1">
      <alignment horizontal="center" vertical="center" wrapText="1"/>
    </xf>
    <xf numFmtId="0" fontId="53" fillId="0" borderId="10" xfId="0" applyFont="1" applyBorder="1" applyAlignment="1">
      <alignment horizontal="center" vertical="center" wrapText="1"/>
    </xf>
    <xf numFmtId="0" fontId="53" fillId="0" borderId="11" xfId="0" applyFont="1" applyBorder="1" applyAlignment="1">
      <alignment horizontal="center" vertical="center" wrapText="1"/>
    </xf>
    <xf numFmtId="0" fontId="54" fillId="0" borderId="10" xfId="0" applyFont="1" applyBorder="1" applyAlignment="1">
      <alignment horizontal="center" vertical="center" wrapText="1"/>
    </xf>
    <xf numFmtId="0" fontId="53" fillId="0" borderId="12" xfId="0" applyFont="1" applyBorder="1" applyAlignment="1">
      <alignment horizontal="center" vertical="center" wrapText="1"/>
    </xf>
    <xf numFmtId="0" fontId="53" fillId="0" borderId="13" xfId="0" applyFont="1" applyBorder="1" applyAlignment="1">
      <alignment horizontal="center" vertical="center" wrapText="1"/>
    </xf>
    <xf numFmtId="2" fontId="49" fillId="0" borderId="10" xfId="0" applyNumberFormat="1" applyFont="1" applyBorder="1" applyAlignment="1">
      <alignment horizontal="center" wrapText="1"/>
    </xf>
    <xf numFmtId="9" fontId="49" fillId="0" borderId="10" xfId="0" applyNumberFormat="1" applyFont="1" applyBorder="1" applyAlignment="1">
      <alignment horizontal="center" wrapText="1"/>
    </xf>
    <xf numFmtId="2" fontId="49" fillId="0" borderId="10" xfId="0" applyNumberFormat="1" applyFont="1" applyBorder="1" applyAlignment="1">
      <alignment horizontal="center" vertical="center" wrapText="1"/>
    </xf>
    <xf numFmtId="2" fontId="48" fillId="0" borderId="10" xfId="0" applyNumberFormat="1" applyFont="1" applyBorder="1" applyAlignment="1">
      <alignment horizontal="center" vertical="center" wrapText="1"/>
    </xf>
    <xf numFmtId="0" fontId="53" fillId="0" borderId="12" xfId="0" applyFont="1" applyBorder="1" applyAlignment="1">
      <alignment horizontal="center" vertical="center" wrapText="1"/>
    </xf>
    <xf numFmtId="0" fontId="53" fillId="0" borderId="14" xfId="0" applyFont="1" applyBorder="1" applyAlignment="1">
      <alignment horizontal="center" vertical="center" wrapText="1"/>
    </xf>
    <xf numFmtId="0" fontId="53" fillId="0" borderId="13" xfId="0" applyFont="1" applyBorder="1" applyAlignment="1">
      <alignment horizontal="center" vertical="center" wrapText="1"/>
    </xf>
    <xf numFmtId="0" fontId="51" fillId="0" borderId="12" xfId="0" applyFont="1" applyBorder="1" applyAlignment="1">
      <alignment horizontal="left" vertical="center" wrapText="1"/>
    </xf>
    <xf numFmtId="0" fontId="51" fillId="0" borderId="15" xfId="0" applyFont="1" applyBorder="1" applyAlignment="1">
      <alignment horizontal="left" vertical="center" wrapText="1"/>
    </xf>
    <xf numFmtId="0" fontId="51" fillId="0" borderId="13" xfId="0" applyFont="1" applyBorder="1" applyAlignment="1">
      <alignment horizontal="left" vertical="center" wrapText="1"/>
    </xf>
    <xf numFmtId="0" fontId="53" fillId="0" borderId="15" xfId="0" applyFont="1" applyBorder="1" applyAlignment="1">
      <alignment horizontal="center" vertical="center" wrapText="1"/>
    </xf>
    <xf numFmtId="0" fontId="53" fillId="0" borderId="16" xfId="0" applyFont="1" applyBorder="1" applyAlignment="1">
      <alignment horizontal="center" vertical="center" wrapText="1"/>
    </xf>
    <xf numFmtId="0" fontId="51" fillId="0" borderId="12" xfId="0" applyFont="1" applyBorder="1" applyAlignment="1">
      <alignment horizontal="center" vertical="center" wrapText="1"/>
    </xf>
    <xf numFmtId="0" fontId="51" fillId="0" borderId="15" xfId="0" applyFont="1" applyBorder="1" applyAlignment="1">
      <alignment horizontal="center" vertical="center" wrapText="1"/>
    </xf>
    <xf numFmtId="0" fontId="51" fillId="0" borderId="1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3" xfId="0" applyFont="1" applyBorder="1" applyAlignment="1">
      <alignment horizontal="center" vertical="center" wrapText="1"/>
    </xf>
    <xf numFmtId="0" fontId="51" fillId="0" borderId="0" xfId="0" applyFont="1" applyBorder="1" applyAlignment="1">
      <alignment horizontal="center" vertical="center" wrapText="1"/>
    </xf>
    <xf numFmtId="0" fontId="49" fillId="0" borderId="12" xfId="0" applyFont="1" applyBorder="1" applyAlignment="1">
      <alignment horizontal="center" vertical="center" wrapText="1"/>
    </xf>
    <xf numFmtId="0" fontId="48" fillId="0" borderId="14" xfId="0" applyFont="1" applyBorder="1" applyAlignment="1">
      <alignment horizontal="center" vertical="center" wrapText="1"/>
    </xf>
    <xf numFmtId="0" fontId="48" fillId="0" borderId="16"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13" xfId="0" applyFont="1" applyBorder="1" applyAlignment="1">
      <alignment horizontal="center" vertical="center" wrapText="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61"/>
  <sheetViews>
    <sheetView tabSelected="1" view="pageBreakPreview" zoomScaleSheetLayoutView="100" zoomScalePageLayoutView="0" workbookViewId="0" topLeftCell="A1">
      <selection activeCell="A3" sqref="A3"/>
    </sheetView>
  </sheetViews>
  <sheetFormatPr defaultColWidth="8.796875" defaultRowHeight="14.25"/>
  <cols>
    <col min="1" max="1" width="4" style="16" customWidth="1"/>
    <col min="2" max="2" width="18.59765625" style="16" customWidth="1"/>
    <col min="3" max="3" width="5" style="16" customWidth="1"/>
    <col min="4" max="4" width="4.69921875" style="16" customWidth="1"/>
    <col min="5" max="5" width="37.09765625" style="16" customWidth="1"/>
    <col min="6" max="6" width="7.5" style="16" customWidth="1"/>
    <col min="7" max="7" width="9" style="16" customWidth="1"/>
    <col min="8" max="8" width="5.5" style="16" customWidth="1"/>
    <col min="9" max="11" width="9" style="16" customWidth="1"/>
  </cols>
  <sheetData>
    <row r="1" spans="1:11" ht="14.25">
      <c r="A1" s="13"/>
      <c r="B1" s="13"/>
      <c r="C1" s="13"/>
      <c r="D1" s="13"/>
      <c r="E1" s="13"/>
      <c r="F1" s="13"/>
      <c r="G1" s="13"/>
      <c r="H1" s="13"/>
      <c r="I1" s="13"/>
      <c r="J1" s="13"/>
      <c r="K1" s="13"/>
    </row>
    <row r="2" spans="1:11" ht="14.25">
      <c r="A2" s="40" t="s">
        <v>421</v>
      </c>
      <c r="B2" s="40"/>
      <c r="C2" s="40"/>
      <c r="D2" s="40"/>
      <c r="E2" s="40"/>
      <c r="F2" s="40"/>
      <c r="G2" s="40"/>
      <c r="H2" s="40"/>
      <c r="I2" s="40"/>
      <c r="J2" s="40"/>
      <c r="K2" s="40"/>
    </row>
    <row r="3" spans="1:11" ht="14.25">
      <c r="A3" s="13"/>
      <c r="B3" s="13"/>
      <c r="C3" s="13"/>
      <c r="D3" s="13"/>
      <c r="E3" s="13"/>
      <c r="F3" s="13"/>
      <c r="G3" s="13"/>
      <c r="H3" s="13"/>
      <c r="I3" s="13"/>
      <c r="J3" s="13"/>
      <c r="K3" s="13"/>
    </row>
    <row r="4" spans="1:11" ht="14.25">
      <c r="A4" s="29" t="s">
        <v>0</v>
      </c>
      <c r="B4" s="30"/>
      <c r="C4" s="30"/>
      <c r="D4" s="30"/>
      <c r="E4" s="30"/>
      <c r="F4" s="30"/>
      <c r="G4" s="30"/>
      <c r="H4" s="30"/>
      <c r="I4" s="30"/>
      <c r="J4" s="30"/>
      <c r="K4" s="31"/>
    </row>
    <row r="5" spans="1:11" ht="25.5">
      <c r="A5" s="17" t="s">
        <v>1</v>
      </c>
      <c r="B5" s="18" t="s">
        <v>2</v>
      </c>
      <c r="C5" s="18" t="s">
        <v>3</v>
      </c>
      <c r="D5" s="18" t="s">
        <v>4</v>
      </c>
      <c r="E5" s="18" t="s">
        <v>5</v>
      </c>
      <c r="F5" s="17" t="s">
        <v>7</v>
      </c>
      <c r="G5" s="17" t="s">
        <v>6</v>
      </c>
      <c r="H5" s="17" t="s">
        <v>8</v>
      </c>
      <c r="I5" s="17" t="s">
        <v>10</v>
      </c>
      <c r="J5" s="17" t="s">
        <v>11</v>
      </c>
      <c r="K5" s="17" t="s">
        <v>9</v>
      </c>
    </row>
    <row r="6" spans="1:11" ht="76.5" customHeight="1">
      <c r="A6" s="7">
        <v>1</v>
      </c>
      <c r="B6" s="1" t="s">
        <v>29</v>
      </c>
      <c r="C6" s="1" t="s">
        <v>34</v>
      </c>
      <c r="D6" s="1">
        <v>1</v>
      </c>
      <c r="E6" s="8" t="s">
        <v>196</v>
      </c>
      <c r="F6" s="22"/>
      <c r="G6" s="22">
        <f>D6*F6</f>
        <v>0</v>
      </c>
      <c r="H6" s="23"/>
      <c r="I6" s="22">
        <f>G6*H6</f>
        <v>0</v>
      </c>
      <c r="J6" s="22">
        <f>F6+F6*H6</f>
        <v>0</v>
      </c>
      <c r="K6" s="22">
        <f>G6+G6*H6</f>
        <v>0</v>
      </c>
    </row>
    <row r="7" spans="1:11" ht="94.5" customHeight="1">
      <c r="A7" s="7">
        <v>2</v>
      </c>
      <c r="B7" s="1" t="s">
        <v>195</v>
      </c>
      <c r="C7" s="1" t="s">
        <v>34</v>
      </c>
      <c r="D7" s="1">
        <v>2</v>
      </c>
      <c r="E7" s="5" t="s">
        <v>197</v>
      </c>
      <c r="F7" s="22"/>
      <c r="G7" s="22">
        <f>D7*F7</f>
        <v>0</v>
      </c>
      <c r="H7" s="23"/>
      <c r="I7" s="22">
        <f>G7*H7</f>
        <v>0</v>
      </c>
      <c r="J7" s="22">
        <f>F7+F7*H7</f>
        <v>0</v>
      </c>
      <c r="K7" s="22">
        <f>G7+G7*H7</f>
        <v>0</v>
      </c>
    </row>
    <row r="8" spans="1:11" ht="126.75" customHeight="1">
      <c r="A8" s="7">
        <v>3</v>
      </c>
      <c r="B8" s="1" t="s">
        <v>31</v>
      </c>
      <c r="C8" s="1" t="s">
        <v>34</v>
      </c>
      <c r="D8" s="1">
        <v>1</v>
      </c>
      <c r="E8" s="2" t="s">
        <v>199</v>
      </c>
      <c r="F8" s="22"/>
      <c r="G8" s="22">
        <f>D8*F8</f>
        <v>0</v>
      </c>
      <c r="H8" s="23"/>
      <c r="I8" s="22">
        <f>G8*H8</f>
        <v>0</v>
      </c>
      <c r="J8" s="22">
        <f>F8+F8*H8</f>
        <v>0</v>
      </c>
      <c r="K8" s="22">
        <f>G8+G8*H8</f>
        <v>0</v>
      </c>
    </row>
    <row r="9" spans="1:11" ht="106.5" customHeight="1">
      <c r="A9" s="7">
        <v>4</v>
      </c>
      <c r="B9" s="1" t="s">
        <v>32</v>
      </c>
      <c r="C9" s="1" t="s">
        <v>34</v>
      </c>
      <c r="D9" s="1">
        <v>1</v>
      </c>
      <c r="E9" s="5" t="s">
        <v>194</v>
      </c>
      <c r="F9" s="22"/>
      <c r="G9" s="22">
        <f>D9*F9</f>
        <v>0</v>
      </c>
      <c r="H9" s="23"/>
      <c r="I9" s="22">
        <f>G9*H9</f>
        <v>0</v>
      </c>
      <c r="J9" s="22">
        <f>F9+F9*H9</f>
        <v>0</v>
      </c>
      <c r="K9" s="22">
        <f>G9+G9*H9</f>
        <v>0</v>
      </c>
    </row>
    <row r="10" spans="1:11" ht="101.25" customHeight="1">
      <c r="A10" s="7">
        <v>5</v>
      </c>
      <c r="B10" s="1" t="s">
        <v>265</v>
      </c>
      <c r="C10" s="1" t="s">
        <v>34</v>
      </c>
      <c r="D10" s="1">
        <v>1</v>
      </c>
      <c r="E10" s="12" t="s">
        <v>198</v>
      </c>
      <c r="F10" s="22"/>
      <c r="G10" s="22">
        <f>D10*F10</f>
        <v>0</v>
      </c>
      <c r="H10" s="23"/>
      <c r="I10" s="22">
        <f>G10*H10</f>
        <v>0</v>
      </c>
      <c r="J10" s="22">
        <f>F10+F10*H10</f>
        <v>0</v>
      </c>
      <c r="K10" s="22">
        <f>G10+G10*H10</f>
        <v>0</v>
      </c>
    </row>
    <row r="11" spans="1:11" ht="14.25" customHeight="1">
      <c r="A11" s="41" t="s">
        <v>12</v>
      </c>
      <c r="B11" s="42"/>
      <c r="C11" s="42"/>
      <c r="D11" s="42"/>
      <c r="E11" s="43"/>
      <c r="F11" s="5" t="s">
        <v>13</v>
      </c>
      <c r="G11" s="24">
        <f>SUM(G6:G10)</f>
        <v>0</v>
      </c>
      <c r="H11" s="5" t="s">
        <v>13</v>
      </c>
      <c r="I11" s="24">
        <f>SUM(I6:I10)</f>
        <v>0</v>
      </c>
      <c r="J11" s="5" t="s">
        <v>13</v>
      </c>
      <c r="K11" s="24">
        <f>SUM(K6:K10)</f>
        <v>0</v>
      </c>
    </row>
    <row r="13" spans="1:11" ht="14.25">
      <c r="A13" s="30" t="s">
        <v>14</v>
      </c>
      <c r="B13" s="30"/>
      <c r="C13" s="30"/>
      <c r="D13" s="30"/>
      <c r="E13" s="30"/>
      <c r="F13" s="30"/>
      <c r="G13" s="30"/>
      <c r="H13" s="30"/>
      <c r="I13" s="30"/>
      <c r="J13" s="30"/>
      <c r="K13" s="30"/>
    </row>
    <row r="14" spans="1:11" ht="25.5">
      <c r="A14" s="5" t="s">
        <v>1</v>
      </c>
      <c r="B14" s="5" t="s">
        <v>2</v>
      </c>
      <c r="C14" s="5" t="s">
        <v>3</v>
      </c>
      <c r="D14" s="5" t="s">
        <v>4</v>
      </c>
      <c r="E14" s="5" t="s">
        <v>5</v>
      </c>
      <c r="F14" s="5" t="s">
        <v>7</v>
      </c>
      <c r="G14" s="5" t="s">
        <v>6</v>
      </c>
      <c r="H14" s="5" t="s">
        <v>8</v>
      </c>
      <c r="I14" s="5" t="s">
        <v>10</v>
      </c>
      <c r="J14" s="5" t="s">
        <v>11</v>
      </c>
      <c r="K14" s="5" t="s">
        <v>9</v>
      </c>
    </row>
    <row r="15" spans="1:11" ht="38.25">
      <c r="A15" s="5">
        <v>6</v>
      </c>
      <c r="B15" s="10" t="s">
        <v>21</v>
      </c>
      <c r="C15" s="1" t="s">
        <v>22</v>
      </c>
      <c r="D15" s="5">
        <v>150</v>
      </c>
      <c r="E15" s="2" t="s">
        <v>200</v>
      </c>
      <c r="F15" s="22"/>
      <c r="G15" s="22">
        <f>D15*F15</f>
        <v>0</v>
      </c>
      <c r="H15" s="23"/>
      <c r="I15" s="22">
        <f>G15*H15</f>
        <v>0</v>
      </c>
      <c r="J15" s="22">
        <f>F15+F15*H15</f>
        <v>0</v>
      </c>
      <c r="K15" s="22">
        <f>G15+G15*H15</f>
        <v>0</v>
      </c>
    </row>
    <row r="16" spans="1:11" ht="14.25">
      <c r="A16" s="41" t="s">
        <v>12</v>
      </c>
      <c r="B16" s="44"/>
      <c r="C16" s="44"/>
      <c r="D16" s="44"/>
      <c r="E16" s="45"/>
      <c r="F16" s="5" t="s">
        <v>13</v>
      </c>
      <c r="G16" s="24">
        <f>SUM(G15)</f>
        <v>0</v>
      </c>
      <c r="H16" s="5" t="s">
        <v>13</v>
      </c>
      <c r="I16" s="24">
        <f>SUM(I15)</f>
        <v>0</v>
      </c>
      <c r="J16" s="5" t="s">
        <v>13</v>
      </c>
      <c r="K16" s="24">
        <f>SUM(K15)</f>
        <v>0</v>
      </c>
    </row>
    <row r="17" spans="1:11" ht="15">
      <c r="A17" s="14"/>
      <c r="B17" s="14"/>
      <c r="C17" s="14"/>
      <c r="D17" s="14"/>
      <c r="E17" s="14"/>
      <c r="F17" s="14"/>
      <c r="G17" s="14"/>
      <c r="H17" s="14"/>
      <c r="I17" s="14"/>
      <c r="J17" s="14"/>
      <c r="K17" s="14"/>
    </row>
    <row r="18" spans="1:11" ht="14.25">
      <c r="A18" s="29" t="s">
        <v>18</v>
      </c>
      <c r="B18" s="30"/>
      <c r="C18" s="30"/>
      <c r="D18" s="30"/>
      <c r="E18" s="30"/>
      <c r="F18" s="30"/>
      <c r="G18" s="30"/>
      <c r="H18" s="30"/>
      <c r="I18" s="30"/>
      <c r="J18" s="30"/>
      <c r="K18" s="31"/>
    </row>
    <row r="19" spans="1:11" ht="25.5">
      <c r="A19" s="5" t="s">
        <v>1</v>
      </c>
      <c r="B19" s="5" t="s">
        <v>2</v>
      </c>
      <c r="C19" s="5" t="s">
        <v>3</v>
      </c>
      <c r="D19" s="5" t="s">
        <v>4</v>
      </c>
      <c r="E19" s="5" t="s">
        <v>5</v>
      </c>
      <c r="F19" s="5" t="s">
        <v>7</v>
      </c>
      <c r="G19" s="5" t="s">
        <v>6</v>
      </c>
      <c r="H19" s="5" t="s">
        <v>8</v>
      </c>
      <c r="I19" s="5" t="s">
        <v>10</v>
      </c>
      <c r="J19" s="5" t="s">
        <v>11</v>
      </c>
      <c r="K19" s="5" t="s">
        <v>9</v>
      </c>
    </row>
    <row r="20" spans="1:11" ht="76.5">
      <c r="A20" s="5">
        <v>7</v>
      </c>
      <c r="B20" s="5" t="s">
        <v>33</v>
      </c>
      <c r="C20" s="5" t="s">
        <v>34</v>
      </c>
      <c r="D20" s="5">
        <v>1</v>
      </c>
      <c r="E20" s="5" t="s">
        <v>201</v>
      </c>
      <c r="F20" s="22"/>
      <c r="G20" s="22">
        <f aca="true" t="shared" si="0" ref="G20:G25">D20*F20</f>
        <v>0</v>
      </c>
      <c r="H20" s="23"/>
      <c r="I20" s="22">
        <f aca="true" t="shared" si="1" ref="I20:I25">G20*H20</f>
        <v>0</v>
      </c>
      <c r="J20" s="22">
        <f aca="true" t="shared" si="2" ref="J20:J25">F20+F20*H20</f>
        <v>0</v>
      </c>
      <c r="K20" s="22">
        <f aca="true" t="shared" si="3" ref="K20:K25">G20+G20*H20</f>
        <v>0</v>
      </c>
    </row>
    <row r="21" spans="1:11" ht="44.25" customHeight="1">
      <c r="A21" s="5">
        <v>8</v>
      </c>
      <c r="B21" s="5" t="s">
        <v>36</v>
      </c>
      <c r="C21" s="5" t="s">
        <v>34</v>
      </c>
      <c r="D21" s="5">
        <v>4</v>
      </c>
      <c r="E21" s="2" t="s">
        <v>203</v>
      </c>
      <c r="F21" s="22"/>
      <c r="G21" s="22">
        <f t="shared" si="0"/>
        <v>0</v>
      </c>
      <c r="H21" s="23"/>
      <c r="I21" s="22">
        <f t="shared" si="1"/>
        <v>0</v>
      </c>
      <c r="J21" s="22">
        <f t="shared" si="2"/>
        <v>0</v>
      </c>
      <c r="K21" s="22">
        <f t="shared" si="3"/>
        <v>0</v>
      </c>
    </row>
    <row r="22" spans="1:11" ht="30" customHeight="1">
      <c r="A22" s="5">
        <v>9</v>
      </c>
      <c r="B22" s="5" t="s">
        <v>35</v>
      </c>
      <c r="C22" s="5" t="s">
        <v>34</v>
      </c>
      <c r="D22" s="5">
        <v>40</v>
      </c>
      <c r="E22" s="2" t="s">
        <v>202</v>
      </c>
      <c r="F22" s="22"/>
      <c r="G22" s="22">
        <f t="shared" si="0"/>
        <v>0</v>
      </c>
      <c r="H22" s="23"/>
      <c r="I22" s="22">
        <f t="shared" si="1"/>
        <v>0</v>
      </c>
      <c r="J22" s="22">
        <f t="shared" si="2"/>
        <v>0</v>
      </c>
      <c r="K22" s="22">
        <f t="shared" si="3"/>
        <v>0</v>
      </c>
    </row>
    <row r="23" spans="1:11" ht="46.5" customHeight="1">
      <c r="A23" s="5">
        <v>10</v>
      </c>
      <c r="B23" s="5" t="s">
        <v>37</v>
      </c>
      <c r="C23" s="5" t="s">
        <v>34</v>
      </c>
      <c r="D23" s="5">
        <v>1</v>
      </c>
      <c r="E23" s="5" t="s">
        <v>204</v>
      </c>
      <c r="F23" s="22"/>
      <c r="G23" s="22">
        <f t="shared" si="0"/>
        <v>0</v>
      </c>
      <c r="H23" s="23"/>
      <c r="I23" s="22">
        <f t="shared" si="1"/>
        <v>0</v>
      </c>
      <c r="J23" s="22">
        <f t="shared" si="2"/>
        <v>0</v>
      </c>
      <c r="K23" s="22">
        <f t="shared" si="3"/>
        <v>0</v>
      </c>
    </row>
    <row r="24" spans="1:11" ht="81.75" customHeight="1">
      <c r="A24" s="2">
        <v>11</v>
      </c>
      <c r="B24" s="2" t="s">
        <v>268</v>
      </c>
      <c r="C24" s="2" t="s">
        <v>42</v>
      </c>
      <c r="D24" s="2">
        <v>2</v>
      </c>
      <c r="E24" s="2" t="s">
        <v>404</v>
      </c>
      <c r="F24" s="22"/>
      <c r="G24" s="22">
        <f t="shared" si="0"/>
        <v>0</v>
      </c>
      <c r="H24" s="23"/>
      <c r="I24" s="22">
        <f t="shared" si="1"/>
        <v>0</v>
      </c>
      <c r="J24" s="22">
        <f t="shared" si="2"/>
        <v>0</v>
      </c>
      <c r="K24" s="22">
        <f t="shared" si="3"/>
        <v>0</v>
      </c>
    </row>
    <row r="25" spans="1:11" ht="38.25">
      <c r="A25" s="5">
        <v>12</v>
      </c>
      <c r="B25" s="2" t="s">
        <v>38</v>
      </c>
      <c r="C25" s="2" t="s">
        <v>42</v>
      </c>
      <c r="D25" s="2">
        <v>2</v>
      </c>
      <c r="E25" s="1" t="s">
        <v>205</v>
      </c>
      <c r="F25" s="22"/>
      <c r="G25" s="22">
        <f t="shared" si="0"/>
        <v>0</v>
      </c>
      <c r="H25" s="23"/>
      <c r="I25" s="22">
        <f t="shared" si="1"/>
        <v>0</v>
      </c>
      <c r="J25" s="22">
        <f t="shared" si="2"/>
        <v>0</v>
      </c>
      <c r="K25" s="22">
        <f t="shared" si="3"/>
        <v>0</v>
      </c>
    </row>
    <row r="26" spans="1:11" ht="14.25">
      <c r="A26" s="26" t="s">
        <v>12</v>
      </c>
      <c r="B26" s="32"/>
      <c r="C26" s="32"/>
      <c r="D26" s="32"/>
      <c r="E26" s="28"/>
      <c r="F26" s="5" t="s">
        <v>13</v>
      </c>
      <c r="G26" s="24">
        <f>SUM(G20:G25)</f>
        <v>0</v>
      </c>
      <c r="H26" s="5" t="s">
        <v>13</v>
      </c>
      <c r="I26" s="24">
        <f>SUM(I20:I25)</f>
        <v>0</v>
      </c>
      <c r="J26" s="5" t="s">
        <v>13</v>
      </c>
      <c r="K26" s="24">
        <f>SUM(K20:K25)</f>
        <v>0</v>
      </c>
    </row>
    <row r="28" spans="1:11" ht="14.25">
      <c r="A28" s="29" t="s">
        <v>19</v>
      </c>
      <c r="B28" s="30"/>
      <c r="C28" s="30"/>
      <c r="D28" s="30"/>
      <c r="E28" s="30"/>
      <c r="F28" s="30"/>
      <c r="G28" s="30"/>
      <c r="H28" s="30"/>
      <c r="I28" s="30"/>
      <c r="J28" s="30"/>
      <c r="K28" s="31"/>
    </row>
    <row r="29" spans="1:11" ht="25.5">
      <c r="A29" s="17" t="s">
        <v>1</v>
      </c>
      <c r="B29" s="17" t="s">
        <v>2</v>
      </c>
      <c r="C29" s="17" t="s">
        <v>3</v>
      </c>
      <c r="D29" s="17" t="s">
        <v>4</v>
      </c>
      <c r="E29" s="17" t="s">
        <v>5</v>
      </c>
      <c r="F29" s="17" t="s">
        <v>7</v>
      </c>
      <c r="G29" s="17" t="s">
        <v>6</v>
      </c>
      <c r="H29" s="17" t="s">
        <v>8</v>
      </c>
      <c r="I29" s="17" t="s">
        <v>10</v>
      </c>
      <c r="J29" s="17" t="s">
        <v>11</v>
      </c>
      <c r="K29" s="17" t="s">
        <v>9</v>
      </c>
    </row>
    <row r="30" spans="1:11" ht="79.5" customHeight="1">
      <c r="A30" s="5">
        <v>13</v>
      </c>
      <c r="B30" s="5" t="s">
        <v>39</v>
      </c>
      <c r="C30" s="5" t="s">
        <v>42</v>
      </c>
      <c r="D30" s="5">
        <v>2</v>
      </c>
      <c r="E30" s="1" t="s">
        <v>405</v>
      </c>
      <c r="F30" s="22"/>
      <c r="G30" s="22">
        <f>D30*F30</f>
        <v>0</v>
      </c>
      <c r="H30" s="23"/>
      <c r="I30" s="22">
        <f>G30*H30</f>
        <v>0</v>
      </c>
      <c r="J30" s="22">
        <f>F30+F30*H30</f>
        <v>0</v>
      </c>
      <c r="K30" s="22">
        <f>G30+G30*H30</f>
        <v>0</v>
      </c>
    </row>
    <row r="31" spans="1:11" ht="63.75">
      <c r="A31" s="5">
        <v>14</v>
      </c>
      <c r="B31" s="5" t="s">
        <v>40</v>
      </c>
      <c r="C31" s="5" t="s">
        <v>42</v>
      </c>
      <c r="D31" s="5">
        <v>2</v>
      </c>
      <c r="E31" s="5" t="s">
        <v>206</v>
      </c>
      <c r="F31" s="22"/>
      <c r="G31" s="22">
        <f>D31*F31</f>
        <v>0</v>
      </c>
      <c r="H31" s="23"/>
      <c r="I31" s="22">
        <f>G31*H31</f>
        <v>0</v>
      </c>
      <c r="J31" s="22">
        <f>F31+F31*H31</f>
        <v>0</v>
      </c>
      <c r="K31" s="22">
        <f>G31+G31*H31</f>
        <v>0</v>
      </c>
    </row>
    <row r="32" spans="1:11" ht="86.25" customHeight="1">
      <c r="A32" s="5">
        <v>15</v>
      </c>
      <c r="B32" s="5" t="s">
        <v>41</v>
      </c>
      <c r="C32" s="5" t="s">
        <v>42</v>
      </c>
      <c r="D32" s="5">
        <v>2</v>
      </c>
      <c r="E32" s="1" t="s">
        <v>207</v>
      </c>
      <c r="F32" s="22"/>
      <c r="G32" s="22">
        <f>D32*F32</f>
        <v>0</v>
      </c>
      <c r="H32" s="23"/>
      <c r="I32" s="22">
        <f>G32*H32</f>
        <v>0</v>
      </c>
      <c r="J32" s="22">
        <f>F32+F32*H32</f>
        <v>0</v>
      </c>
      <c r="K32" s="22">
        <f>G32+G32*H32</f>
        <v>0</v>
      </c>
    </row>
    <row r="33" spans="1:11" ht="14.25">
      <c r="A33" s="26" t="s">
        <v>12</v>
      </c>
      <c r="B33" s="32"/>
      <c r="C33" s="32"/>
      <c r="D33" s="32"/>
      <c r="E33" s="28"/>
      <c r="F33" s="5" t="s">
        <v>13</v>
      </c>
      <c r="G33" s="24">
        <f>SUM(G30:G32)</f>
        <v>0</v>
      </c>
      <c r="H33" s="5" t="s">
        <v>13</v>
      </c>
      <c r="I33" s="24">
        <f>SUM(I30:I32)</f>
        <v>0</v>
      </c>
      <c r="J33" s="5" t="s">
        <v>13</v>
      </c>
      <c r="K33" s="24">
        <f>SUM(K30:K32)</f>
        <v>0</v>
      </c>
    </row>
    <row r="35" spans="1:11" ht="14.25">
      <c r="A35" s="29" t="s">
        <v>15</v>
      </c>
      <c r="B35" s="30"/>
      <c r="C35" s="30"/>
      <c r="D35" s="30"/>
      <c r="E35" s="30"/>
      <c r="F35" s="30"/>
      <c r="G35" s="30"/>
      <c r="H35" s="30"/>
      <c r="I35" s="30"/>
      <c r="J35" s="30"/>
      <c r="K35" s="31"/>
    </row>
    <row r="36" spans="1:11" ht="25.5">
      <c r="A36" s="17" t="s">
        <v>1</v>
      </c>
      <c r="B36" s="17" t="s">
        <v>2</v>
      </c>
      <c r="C36" s="17" t="s">
        <v>3</v>
      </c>
      <c r="D36" s="17" t="s">
        <v>4</v>
      </c>
      <c r="E36" s="17" t="s">
        <v>5</v>
      </c>
      <c r="F36" s="17" t="s">
        <v>7</v>
      </c>
      <c r="G36" s="17" t="s">
        <v>6</v>
      </c>
      <c r="H36" s="17" t="s">
        <v>8</v>
      </c>
      <c r="I36" s="17" t="s">
        <v>10</v>
      </c>
      <c r="J36" s="17" t="s">
        <v>11</v>
      </c>
      <c r="K36" s="17" t="s">
        <v>9</v>
      </c>
    </row>
    <row r="37" spans="1:11" ht="61.5" customHeight="1">
      <c r="A37" s="5">
        <v>16</v>
      </c>
      <c r="B37" s="5" t="s">
        <v>43</v>
      </c>
      <c r="C37" s="5" t="s">
        <v>34</v>
      </c>
      <c r="D37" s="5">
        <v>1</v>
      </c>
      <c r="E37" s="1" t="s">
        <v>208</v>
      </c>
      <c r="F37" s="22"/>
      <c r="G37" s="22">
        <f>D37*F37</f>
        <v>0</v>
      </c>
      <c r="H37" s="23"/>
      <c r="I37" s="22">
        <f>G37*H37</f>
        <v>0</v>
      </c>
      <c r="J37" s="22">
        <f>F37+F37*H37</f>
        <v>0</v>
      </c>
      <c r="K37" s="22">
        <f>G37+G37*H37</f>
        <v>0</v>
      </c>
    </row>
    <row r="38" spans="1:11" ht="82.5" customHeight="1">
      <c r="A38" s="5">
        <v>17</v>
      </c>
      <c r="B38" s="5" t="s">
        <v>45</v>
      </c>
      <c r="C38" s="5" t="s">
        <v>34</v>
      </c>
      <c r="D38" s="5">
        <v>1</v>
      </c>
      <c r="E38" s="2" t="s">
        <v>209</v>
      </c>
      <c r="F38" s="22"/>
      <c r="G38" s="22">
        <f>D38*F38</f>
        <v>0</v>
      </c>
      <c r="H38" s="23"/>
      <c r="I38" s="22">
        <f>G38*H38</f>
        <v>0</v>
      </c>
      <c r="J38" s="22">
        <f>F38+F38*H38</f>
        <v>0</v>
      </c>
      <c r="K38" s="22">
        <f>G38+G38*H38</f>
        <v>0</v>
      </c>
    </row>
    <row r="39" spans="1:11" ht="110.25" customHeight="1">
      <c r="A39" s="5">
        <v>18</v>
      </c>
      <c r="B39" s="5" t="s">
        <v>210</v>
      </c>
      <c r="C39" s="5" t="s">
        <v>34</v>
      </c>
      <c r="D39" s="5">
        <v>2</v>
      </c>
      <c r="E39" s="2" t="s">
        <v>211</v>
      </c>
      <c r="F39" s="22"/>
      <c r="G39" s="22">
        <f>D39*F39</f>
        <v>0</v>
      </c>
      <c r="H39" s="23"/>
      <c r="I39" s="22">
        <f>G39*H39</f>
        <v>0</v>
      </c>
      <c r="J39" s="22">
        <f>F39+F39*H39</f>
        <v>0</v>
      </c>
      <c r="K39" s="22">
        <f>G39+G39*H39</f>
        <v>0</v>
      </c>
    </row>
    <row r="40" spans="1:11" ht="40.5" customHeight="1">
      <c r="A40" s="5">
        <v>19</v>
      </c>
      <c r="B40" s="5" t="s">
        <v>44</v>
      </c>
      <c r="C40" s="5" t="s">
        <v>34</v>
      </c>
      <c r="D40" s="5">
        <v>2</v>
      </c>
      <c r="E40" s="2" t="s">
        <v>212</v>
      </c>
      <c r="F40" s="22"/>
      <c r="G40" s="22">
        <f>D40*F40</f>
        <v>0</v>
      </c>
      <c r="H40" s="23"/>
      <c r="I40" s="22">
        <f>G40*H40</f>
        <v>0</v>
      </c>
      <c r="J40" s="22">
        <f>F40+F40*H40</f>
        <v>0</v>
      </c>
      <c r="K40" s="22">
        <f>G40+G40*H40</f>
        <v>0</v>
      </c>
    </row>
    <row r="41" spans="1:11" ht="14.25">
      <c r="A41" s="26" t="s">
        <v>12</v>
      </c>
      <c r="B41" s="32"/>
      <c r="C41" s="32"/>
      <c r="D41" s="32"/>
      <c r="E41" s="28"/>
      <c r="F41" s="5" t="s">
        <v>13</v>
      </c>
      <c r="G41" s="24">
        <f>SUM(G37:G40)</f>
        <v>0</v>
      </c>
      <c r="H41" s="5" t="s">
        <v>13</v>
      </c>
      <c r="I41" s="24">
        <f>SUM(I37:I40)</f>
        <v>0</v>
      </c>
      <c r="J41" s="5" t="s">
        <v>13</v>
      </c>
      <c r="K41" s="24">
        <f>SUM(K37:K40)</f>
        <v>0</v>
      </c>
    </row>
    <row r="43" spans="1:11" ht="14.25">
      <c r="A43" s="29" t="s">
        <v>20</v>
      </c>
      <c r="B43" s="30"/>
      <c r="C43" s="30"/>
      <c r="D43" s="30"/>
      <c r="E43" s="30"/>
      <c r="F43" s="30"/>
      <c r="G43" s="30"/>
      <c r="H43" s="30"/>
      <c r="I43" s="30"/>
      <c r="J43" s="30"/>
      <c r="K43" s="31"/>
    </row>
    <row r="44" spans="1:11" ht="25.5">
      <c r="A44" s="17" t="s">
        <v>1</v>
      </c>
      <c r="B44" s="17" t="s">
        <v>2</v>
      </c>
      <c r="C44" s="17" t="s">
        <v>3</v>
      </c>
      <c r="D44" s="17" t="s">
        <v>4</v>
      </c>
      <c r="E44" s="17" t="s">
        <v>5</v>
      </c>
      <c r="F44" s="17" t="s">
        <v>7</v>
      </c>
      <c r="G44" s="17" t="s">
        <v>6</v>
      </c>
      <c r="H44" s="17" t="s">
        <v>8</v>
      </c>
      <c r="I44" s="17" t="s">
        <v>10</v>
      </c>
      <c r="J44" s="17" t="s">
        <v>11</v>
      </c>
      <c r="K44" s="17" t="s">
        <v>9</v>
      </c>
    </row>
    <row r="45" spans="1:11" ht="69" customHeight="1">
      <c r="A45" s="7">
        <v>20</v>
      </c>
      <c r="B45" s="5" t="s">
        <v>46</v>
      </c>
      <c r="C45" s="5" t="s">
        <v>34</v>
      </c>
      <c r="D45" s="5">
        <v>1</v>
      </c>
      <c r="E45" s="1" t="s">
        <v>213</v>
      </c>
      <c r="F45" s="22"/>
      <c r="G45" s="22">
        <f aca="true" t="shared" si="4" ref="G45:G60">D45*F45</f>
        <v>0</v>
      </c>
      <c r="H45" s="23"/>
      <c r="I45" s="22">
        <f>G45*H45</f>
        <v>0</v>
      </c>
      <c r="J45" s="22">
        <f>F45+F45*H45</f>
        <v>0</v>
      </c>
      <c r="K45" s="22">
        <f>G45+G45*H45</f>
        <v>0</v>
      </c>
    </row>
    <row r="46" spans="1:11" ht="51">
      <c r="A46" s="7">
        <v>21</v>
      </c>
      <c r="B46" s="5" t="s">
        <v>47</v>
      </c>
      <c r="C46" s="5" t="s">
        <v>34</v>
      </c>
      <c r="D46" s="5">
        <v>1</v>
      </c>
      <c r="E46" s="19" t="s">
        <v>406</v>
      </c>
      <c r="F46" s="22"/>
      <c r="G46" s="22">
        <f t="shared" si="4"/>
        <v>0</v>
      </c>
      <c r="H46" s="23"/>
      <c r="I46" s="22">
        <f aca="true" t="shared" si="5" ref="I46:I60">G46*H46</f>
        <v>0</v>
      </c>
      <c r="J46" s="22">
        <f aca="true" t="shared" si="6" ref="J46:J60">F46+F46*H46</f>
        <v>0</v>
      </c>
      <c r="K46" s="22">
        <f aca="true" t="shared" si="7" ref="K46:K60">G46+G46*H46</f>
        <v>0</v>
      </c>
    </row>
    <row r="47" spans="1:11" ht="114.75">
      <c r="A47" s="7">
        <v>22</v>
      </c>
      <c r="B47" s="5" t="s">
        <v>48</v>
      </c>
      <c r="C47" s="5" t="s">
        <v>34</v>
      </c>
      <c r="D47" s="5">
        <v>1</v>
      </c>
      <c r="E47" s="2" t="s">
        <v>214</v>
      </c>
      <c r="F47" s="22"/>
      <c r="G47" s="22">
        <f t="shared" si="4"/>
        <v>0</v>
      </c>
      <c r="H47" s="23"/>
      <c r="I47" s="22">
        <f t="shared" si="5"/>
        <v>0</v>
      </c>
      <c r="J47" s="22">
        <f t="shared" si="6"/>
        <v>0</v>
      </c>
      <c r="K47" s="22">
        <f t="shared" si="7"/>
        <v>0</v>
      </c>
    </row>
    <row r="48" spans="1:11" ht="43.5" customHeight="1">
      <c r="A48" s="7">
        <v>23</v>
      </c>
      <c r="B48" s="5" t="s">
        <v>49</v>
      </c>
      <c r="C48" s="5" t="s">
        <v>34</v>
      </c>
      <c r="D48" s="5">
        <v>1</v>
      </c>
      <c r="E48" s="2" t="s">
        <v>215</v>
      </c>
      <c r="F48" s="22"/>
      <c r="G48" s="22">
        <f t="shared" si="4"/>
        <v>0</v>
      </c>
      <c r="H48" s="23"/>
      <c r="I48" s="22">
        <f t="shared" si="5"/>
        <v>0</v>
      </c>
      <c r="J48" s="22">
        <f t="shared" si="6"/>
        <v>0</v>
      </c>
      <c r="K48" s="22">
        <f t="shared" si="7"/>
        <v>0</v>
      </c>
    </row>
    <row r="49" spans="1:11" ht="58.5" customHeight="1">
      <c r="A49" s="7">
        <v>24</v>
      </c>
      <c r="B49" s="1" t="s">
        <v>50</v>
      </c>
      <c r="C49" s="5" t="s">
        <v>34</v>
      </c>
      <c r="D49" s="5">
        <v>1</v>
      </c>
      <c r="E49" s="2" t="s">
        <v>217</v>
      </c>
      <c r="F49" s="22"/>
      <c r="G49" s="22">
        <f t="shared" si="4"/>
        <v>0</v>
      </c>
      <c r="H49" s="23"/>
      <c r="I49" s="22">
        <f t="shared" si="5"/>
        <v>0</v>
      </c>
      <c r="J49" s="22">
        <f t="shared" si="6"/>
        <v>0</v>
      </c>
      <c r="K49" s="22">
        <f t="shared" si="7"/>
        <v>0</v>
      </c>
    </row>
    <row r="50" spans="1:11" ht="66.75" customHeight="1">
      <c r="A50" s="7">
        <v>25</v>
      </c>
      <c r="B50" s="1" t="s">
        <v>51</v>
      </c>
      <c r="C50" s="5" t="s">
        <v>34</v>
      </c>
      <c r="D50" s="5">
        <v>1</v>
      </c>
      <c r="E50" s="2" t="s">
        <v>218</v>
      </c>
      <c r="F50" s="22"/>
      <c r="G50" s="22">
        <f t="shared" si="4"/>
        <v>0</v>
      </c>
      <c r="H50" s="23"/>
      <c r="I50" s="22">
        <f t="shared" si="5"/>
        <v>0</v>
      </c>
      <c r="J50" s="22">
        <f t="shared" si="6"/>
        <v>0</v>
      </c>
      <c r="K50" s="22">
        <f t="shared" si="7"/>
        <v>0</v>
      </c>
    </row>
    <row r="51" spans="1:11" ht="43.5" customHeight="1">
      <c r="A51" s="7">
        <v>26</v>
      </c>
      <c r="B51" s="5" t="s">
        <v>52</v>
      </c>
      <c r="C51" s="5" t="s">
        <v>34</v>
      </c>
      <c r="D51" s="5">
        <v>1</v>
      </c>
      <c r="E51" s="2" t="s">
        <v>216</v>
      </c>
      <c r="F51" s="22"/>
      <c r="G51" s="22">
        <f t="shared" si="4"/>
        <v>0</v>
      </c>
      <c r="H51" s="23"/>
      <c r="I51" s="22">
        <f t="shared" si="5"/>
        <v>0</v>
      </c>
      <c r="J51" s="22">
        <f t="shared" si="6"/>
        <v>0</v>
      </c>
      <c r="K51" s="22">
        <f t="shared" si="7"/>
        <v>0</v>
      </c>
    </row>
    <row r="52" spans="1:11" ht="30" customHeight="1">
      <c r="A52" s="7">
        <v>27</v>
      </c>
      <c r="B52" s="5" t="s">
        <v>53</v>
      </c>
      <c r="C52" s="5" t="s">
        <v>34</v>
      </c>
      <c r="D52" s="5">
        <v>4</v>
      </c>
      <c r="E52" s="2" t="s">
        <v>227</v>
      </c>
      <c r="F52" s="22"/>
      <c r="G52" s="22">
        <f t="shared" si="4"/>
        <v>0</v>
      </c>
      <c r="H52" s="23"/>
      <c r="I52" s="22">
        <f t="shared" si="5"/>
        <v>0</v>
      </c>
      <c r="J52" s="22">
        <f t="shared" si="6"/>
        <v>0</v>
      </c>
      <c r="K52" s="22">
        <f t="shared" si="7"/>
        <v>0</v>
      </c>
    </row>
    <row r="53" spans="1:11" ht="45.75" customHeight="1">
      <c r="A53" s="7">
        <v>28</v>
      </c>
      <c r="B53" s="1" t="s">
        <v>54</v>
      </c>
      <c r="C53" s="5" t="s">
        <v>60</v>
      </c>
      <c r="D53" s="5">
        <v>6</v>
      </c>
      <c r="E53" s="2" t="s">
        <v>219</v>
      </c>
      <c r="F53" s="22"/>
      <c r="G53" s="22">
        <f t="shared" si="4"/>
        <v>0</v>
      </c>
      <c r="H53" s="23"/>
      <c r="I53" s="22">
        <f t="shared" si="5"/>
        <v>0</v>
      </c>
      <c r="J53" s="22">
        <f t="shared" si="6"/>
        <v>0</v>
      </c>
      <c r="K53" s="22">
        <f t="shared" si="7"/>
        <v>0</v>
      </c>
    </row>
    <row r="54" spans="1:11" ht="42" customHeight="1">
      <c r="A54" s="7">
        <v>29</v>
      </c>
      <c r="B54" s="1" t="s">
        <v>220</v>
      </c>
      <c r="C54" s="5" t="s">
        <v>60</v>
      </c>
      <c r="D54" s="5">
        <v>7</v>
      </c>
      <c r="E54" s="2" t="s">
        <v>221</v>
      </c>
      <c r="F54" s="22"/>
      <c r="G54" s="22">
        <f t="shared" si="4"/>
        <v>0</v>
      </c>
      <c r="H54" s="23"/>
      <c r="I54" s="22">
        <f t="shared" si="5"/>
        <v>0</v>
      </c>
      <c r="J54" s="22">
        <f t="shared" si="6"/>
        <v>0</v>
      </c>
      <c r="K54" s="22">
        <f t="shared" si="7"/>
        <v>0</v>
      </c>
    </row>
    <row r="55" spans="1:11" ht="57" customHeight="1">
      <c r="A55" s="7">
        <v>30</v>
      </c>
      <c r="B55" s="1" t="s">
        <v>55</v>
      </c>
      <c r="C55" s="5" t="s">
        <v>34</v>
      </c>
      <c r="D55" s="5">
        <v>1</v>
      </c>
      <c r="E55" s="2" t="s">
        <v>223</v>
      </c>
      <c r="F55" s="22"/>
      <c r="G55" s="22">
        <f t="shared" si="4"/>
        <v>0</v>
      </c>
      <c r="H55" s="23"/>
      <c r="I55" s="22">
        <f t="shared" si="5"/>
        <v>0</v>
      </c>
      <c r="J55" s="22">
        <f t="shared" si="6"/>
        <v>0</v>
      </c>
      <c r="K55" s="22">
        <f t="shared" si="7"/>
        <v>0</v>
      </c>
    </row>
    <row r="56" spans="1:11" ht="57" customHeight="1">
      <c r="A56" s="7">
        <v>31</v>
      </c>
      <c r="B56" s="1" t="s">
        <v>266</v>
      </c>
      <c r="C56" s="5" t="s">
        <v>34</v>
      </c>
      <c r="D56" s="5">
        <v>2</v>
      </c>
      <c r="E56" s="2" t="s">
        <v>267</v>
      </c>
      <c r="F56" s="22"/>
      <c r="G56" s="22">
        <f t="shared" si="4"/>
        <v>0</v>
      </c>
      <c r="H56" s="23"/>
      <c r="I56" s="22">
        <f t="shared" si="5"/>
        <v>0</v>
      </c>
      <c r="J56" s="22">
        <f t="shared" si="6"/>
        <v>0</v>
      </c>
      <c r="K56" s="22">
        <f t="shared" si="7"/>
        <v>0</v>
      </c>
    </row>
    <row r="57" spans="1:11" ht="30" customHeight="1">
      <c r="A57" s="7">
        <v>32</v>
      </c>
      <c r="B57" s="1" t="s">
        <v>56</v>
      </c>
      <c r="C57" s="5" t="s">
        <v>34</v>
      </c>
      <c r="D57" s="5">
        <v>1</v>
      </c>
      <c r="E57" s="2" t="s">
        <v>222</v>
      </c>
      <c r="F57" s="22"/>
      <c r="G57" s="22">
        <f t="shared" si="4"/>
        <v>0</v>
      </c>
      <c r="H57" s="23"/>
      <c r="I57" s="22">
        <f t="shared" si="5"/>
        <v>0</v>
      </c>
      <c r="J57" s="22">
        <f t="shared" si="6"/>
        <v>0</v>
      </c>
      <c r="K57" s="22">
        <f t="shared" si="7"/>
        <v>0</v>
      </c>
    </row>
    <row r="58" spans="1:11" ht="28.5" customHeight="1">
      <c r="A58" s="7">
        <v>33</v>
      </c>
      <c r="B58" s="1" t="s">
        <v>59</v>
      </c>
      <c r="C58" s="5" t="s">
        <v>34</v>
      </c>
      <c r="D58" s="5">
        <v>1</v>
      </c>
      <c r="E58" s="2" t="s">
        <v>226</v>
      </c>
      <c r="F58" s="22"/>
      <c r="G58" s="22">
        <f t="shared" si="4"/>
        <v>0</v>
      </c>
      <c r="H58" s="23"/>
      <c r="I58" s="22">
        <f t="shared" si="5"/>
        <v>0</v>
      </c>
      <c r="J58" s="22">
        <f t="shared" si="6"/>
        <v>0</v>
      </c>
      <c r="K58" s="22">
        <f t="shared" si="7"/>
        <v>0</v>
      </c>
    </row>
    <row r="59" spans="1:11" ht="29.25" customHeight="1">
      <c r="A59" s="7">
        <v>34</v>
      </c>
      <c r="B59" s="1" t="s">
        <v>58</v>
      </c>
      <c r="C59" s="5" t="s">
        <v>34</v>
      </c>
      <c r="D59" s="5">
        <v>1</v>
      </c>
      <c r="E59" s="2" t="s">
        <v>225</v>
      </c>
      <c r="F59" s="22"/>
      <c r="G59" s="22">
        <f t="shared" si="4"/>
        <v>0</v>
      </c>
      <c r="H59" s="23"/>
      <c r="I59" s="22">
        <f t="shared" si="5"/>
        <v>0</v>
      </c>
      <c r="J59" s="22">
        <f t="shared" si="6"/>
        <v>0</v>
      </c>
      <c r="K59" s="22">
        <f t="shared" si="7"/>
        <v>0</v>
      </c>
    </row>
    <row r="60" spans="1:11" ht="29.25" customHeight="1">
      <c r="A60" s="7">
        <v>35</v>
      </c>
      <c r="B60" s="1" t="s">
        <v>57</v>
      </c>
      <c r="C60" s="5" t="s">
        <v>34</v>
      </c>
      <c r="D60" s="5">
        <v>1</v>
      </c>
      <c r="E60" s="2" t="s">
        <v>224</v>
      </c>
      <c r="F60" s="22"/>
      <c r="G60" s="22">
        <f t="shared" si="4"/>
        <v>0</v>
      </c>
      <c r="H60" s="23"/>
      <c r="I60" s="22">
        <f t="shared" si="5"/>
        <v>0</v>
      </c>
      <c r="J60" s="22">
        <f t="shared" si="6"/>
        <v>0</v>
      </c>
      <c r="K60" s="22">
        <f t="shared" si="7"/>
        <v>0</v>
      </c>
    </row>
    <row r="61" spans="1:11" ht="14.25">
      <c r="A61" s="37" t="s">
        <v>12</v>
      </c>
      <c r="B61" s="38"/>
      <c r="C61" s="38"/>
      <c r="D61" s="38"/>
      <c r="E61" s="39"/>
      <c r="F61" s="5" t="s">
        <v>13</v>
      </c>
      <c r="G61" s="24">
        <f>SUM(G45:G60)</f>
        <v>0</v>
      </c>
      <c r="H61" s="5" t="s">
        <v>13</v>
      </c>
      <c r="I61" s="24">
        <f>SUM(I45:I60)</f>
        <v>0</v>
      </c>
      <c r="J61" s="5" t="s">
        <v>13</v>
      </c>
      <c r="K61" s="24">
        <f>SUM(K45:K60)</f>
        <v>0</v>
      </c>
    </row>
    <row r="63" spans="1:11" ht="14.25">
      <c r="A63" s="29" t="s">
        <v>16</v>
      </c>
      <c r="B63" s="30"/>
      <c r="C63" s="30"/>
      <c r="D63" s="30"/>
      <c r="E63" s="30"/>
      <c r="F63" s="30"/>
      <c r="G63" s="30"/>
      <c r="H63" s="30"/>
      <c r="I63" s="30"/>
      <c r="J63" s="30"/>
      <c r="K63" s="31"/>
    </row>
    <row r="64" spans="1:11" ht="25.5">
      <c r="A64" s="17" t="s">
        <v>1</v>
      </c>
      <c r="B64" s="18" t="s">
        <v>2</v>
      </c>
      <c r="C64" s="18" t="s">
        <v>3</v>
      </c>
      <c r="D64" s="18" t="s">
        <v>4</v>
      </c>
      <c r="E64" s="18" t="s">
        <v>5</v>
      </c>
      <c r="F64" s="17" t="s">
        <v>7</v>
      </c>
      <c r="G64" s="17" t="s">
        <v>6</v>
      </c>
      <c r="H64" s="17" t="s">
        <v>8</v>
      </c>
      <c r="I64" s="17" t="s">
        <v>10</v>
      </c>
      <c r="J64" s="17" t="s">
        <v>11</v>
      </c>
      <c r="K64" s="17" t="s">
        <v>9</v>
      </c>
    </row>
    <row r="65" spans="1:11" ht="63.75">
      <c r="A65" s="7">
        <v>36</v>
      </c>
      <c r="B65" s="1" t="s">
        <v>61</v>
      </c>
      <c r="C65" s="5" t="s">
        <v>34</v>
      </c>
      <c r="D65" s="5">
        <v>3</v>
      </c>
      <c r="E65" s="2" t="s">
        <v>228</v>
      </c>
      <c r="F65" s="22"/>
      <c r="G65" s="22">
        <f aca="true" t="shared" si="8" ref="G65:G98">D65*F65</f>
        <v>0</v>
      </c>
      <c r="H65" s="23"/>
      <c r="I65" s="22">
        <f>G65*H65</f>
        <v>0</v>
      </c>
      <c r="J65" s="22">
        <f>F65+F65*H65</f>
        <v>0</v>
      </c>
      <c r="K65" s="22">
        <f>G65+G65*H65</f>
        <v>0</v>
      </c>
    </row>
    <row r="66" spans="1:11" ht="102">
      <c r="A66" s="7">
        <v>37</v>
      </c>
      <c r="B66" s="1" t="s">
        <v>230</v>
      </c>
      <c r="C66" s="5" t="s">
        <v>34</v>
      </c>
      <c r="D66" s="5">
        <v>12</v>
      </c>
      <c r="E66" s="5" t="s">
        <v>229</v>
      </c>
      <c r="F66" s="22"/>
      <c r="G66" s="22">
        <f t="shared" si="8"/>
        <v>0</v>
      </c>
      <c r="H66" s="23"/>
      <c r="I66" s="22">
        <f aca="true" t="shared" si="9" ref="I66:I98">G66*H66</f>
        <v>0</v>
      </c>
      <c r="J66" s="22">
        <f aca="true" t="shared" si="10" ref="J66:J98">F66+F66*H66</f>
        <v>0</v>
      </c>
      <c r="K66" s="22">
        <f aca="true" t="shared" si="11" ref="K66:K98">G66+G66*H66</f>
        <v>0</v>
      </c>
    </row>
    <row r="67" spans="1:11" ht="102">
      <c r="A67" s="7">
        <v>38</v>
      </c>
      <c r="B67" s="1" t="s">
        <v>230</v>
      </c>
      <c r="C67" s="5" t="s">
        <v>34</v>
      </c>
      <c r="D67" s="5">
        <v>6</v>
      </c>
      <c r="E67" s="5" t="s">
        <v>231</v>
      </c>
      <c r="F67" s="22"/>
      <c r="G67" s="22">
        <f t="shared" si="8"/>
        <v>0</v>
      </c>
      <c r="H67" s="23"/>
      <c r="I67" s="22">
        <f t="shared" si="9"/>
        <v>0</v>
      </c>
      <c r="J67" s="22">
        <f t="shared" si="10"/>
        <v>0</v>
      </c>
      <c r="K67" s="22">
        <f t="shared" si="11"/>
        <v>0</v>
      </c>
    </row>
    <row r="68" spans="1:11" ht="165.75">
      <c r="A68" s="7">
        <v>39</v>
      </c>
      <c r="B68" s="1" t="s">
        <v>62</v>
      </c>
      <c r="C68" s="5" t="s">
        <v>60</v>
      </c>
      <c r="D68" s="5">
        <v>1</v>
      </c>
      <c r="E68" s="5" t="s">
        <v>232</v>
      </c>
      <c r="F68" s="22"/>
      <c r="G68" s="22">
        <f t="shared" si="8"/>
        <v>0</v>
      </c>
      <c r="H68" s="23"/>
      <c r="I68" s="22">
        <f t="shared" si="9"/>
        <v>0</v>
      </c>
      <c r="J68" s="22">
        <f t="shared" si="10"/>
        <v>0</v>
      </c>
      <c r="K68" s="22">
        <f t="shared" si="11"/>
        <v>0</v>
      </c>
    </row>
    <row r="69" spans="1:11" ht="31.5" customHeight="1">
      <c r="A69" s="7">
        <v>40</v>
      </c>
      <c r="B69" s="1" t="s">
        <v>64</v>
      </c>
      <c r="C69" s="1" t="s">
        <v>34</v>
      </c>
      <c r="D69" s="1">
        <v>1</v>
      </c>
      <c r="E69" s="5" t="s">
        <v>233</v>
      </c>
      <c r="F69" s="22"/>
      <c r="G69" s="22">
        <f t="shared" si="8"/>
        <v>0</v>
      </c>
      <c r="H69" s="23"/>
      <c r="I69" s="22">
        <f t="shared" si="9"/>
        <v>0</v>
      </c>
      <c r="J69" s="22">
        <f t="shared" si="10"/>
        <v>0</v>
      </c>
      <c r="K69" s="22">
        <f t="shared" si="11"/>
        <v>0</v>
      </c>
    </row>
    <row r="70" spans="1:11" ht="57" customHeight="1">
      <c r="A70" s="7">
        <v>41</v>
      </c>
      <c r="B70" s="1" t="s">
        <v>65</v>
      </c>
      <c r="C70" s="1" t="s">
        <v>34</v>
      </c>
      <c r="D70" s="1">
        <v>1</v>
      </c>
      <c r="E70" s="5" t="s">
        <v>234</v>
      </c>
      <c r="F70" s="22"/>
      <c r="G70" s="22">
        <f t="shared" si="8"/>
        <v>0</v>
      </c>
      <c r="H70" s="23"/>
      <c r="I70" s="22">
        <f t="shared" si="9"/>
        <v>0</v>
      </c>
      <c r="J70" s="22">
        <f t="shared" si="10"/>
        <v>0</v>
      </c>
      <c r="K70" s="22">
        <f t="shared" si="11"/>
        <v>0</v>
      </c>
    </row>
    <row r="71" spans="1:11" ht="57" customHeight="1">
      <c r="A71" s="7">
        <v>42</v>
      </c>
      <c r="B71" s="1" t="s">
        <v>66</v>
      </c>
      <c r="C71" s="1" t="s">
        <v>34</v>
      </c>
      <c r="D71" s="1">
        <v>1</v>
      </c>
      <c r="E71" s="5" t="s">
        <v>235</v>
      </c>
      <c r="F71" s="22"/>
      <c r="G71" s="22">
        <f t="shared" si="8"/>
        <v>0</v>
      </c>
      <c r="H71" s="23"/>
      <c r="I71" s="22">
        <f t="shared" si="9"/>
        <v>0</v>
      </c>
      <c r="J71" s="22">
        <f t="shared" si="10"/>
        <v>0</v>
      </c>
      <c r="K71" s="22">
        <f t="shared" si="11"/>
        <v>0</v>
      </c>
    </row>
    <row r="72" spans="1:11" ht="54.75" customHeight="1">
      <c r="A72" s="7">
        <v>43</v>
      </c>
      <c r="B72" s="1" t="s">
        <v>67</v>
      </c>
      <c r="C72" s="1" t="s">
        <v>34</v>
      </c>
      <c r="D72" s="1">
        <v>2</v>
      </c>
      <c r="E72" s="5" t="s">
        <v>236</v>
      </c>
      <c r="F72" s="22"/>
      <c r="G72" s="22">
        <f t="shared" si="8"/>
        <v>0</v>
      </c>
      <c r="H72" s="23"/>
      <c r="I72" s="22">
        <f t="shared" si="9"/>
        <v>0</v>
      </c>
      <c r="J72" s="22">
        <f t="shared" si="10"/>
        <v>0</v>
      </c>
      <c r="K72" s="22">
        <f t="shared" si="11"/>
        <v>0</v>
      </c>
    </row>
    <row r="73" spans="1:11" ht="30.75" customHeight="1">
      <c r="A73" s="7">
        <v>44</v>
      </c>
      <c r="B73" s="1" t="s">
        <v>402</v>
      </c>
      <c r="C73" s="1" t="s">
        <v>34</v>
      </c>
      <c r="D73" s="1">
        <v>1</v>
      </c>
      <c r="E73" s="5" t="s">
        <v>403</v>
      </c>
      <c r="F73" s="22"/>
      <c r="G73" s="22">
        <f t="shared" si="8"/>
        <v>0</v>
      </c>
      <c r="H73" s="23"/>
      <c r="I73" s="22">
        <f t="shared" si="9"/>
        <v>0</v>
      </c>
      <c r="J73" s="22">
        <f t="shared" si="10"/>
        <v>0</v>
      </c>
      <c r="K73" s="22">
        <f t="shared" si="11"/>
        <v>0</v>
      </c>
    </row>
    <row r="74" spans="1:11" ht="38.25">
      <c r="A74" s="7">
        <v>45</v>
      </c>
      <c r="B74" s="1" t="s">
        <v>68</v>
      </c>
      <c r="C74" s="1" t="s">
        <v>34</v>
      </c>
      <c r="D74" s="1">
        <v>1</v>
      </c>
      <c r="E74" s="5" t="s">
        <v>69</v>
      </c>
      <c r="F74" s="22"/>
      <c r="G74" s="22">
        <f t="shared" si="8"/>
        <v>0</v>
      </c>
      <c r="H74" s="23"/>
      <c r="I74" s="22">
        <f t="shared" si="9"/>
        <v>0</v>
      </c>
      <c r="J74" s="22">
        <f t="shared" si="10"/>
        <v>0</v>
      </c>
      <c r="K74" s="22">
        <f t="shared" si="11"/>
        <v>0</v>
      </c>
    </row>
    <row r="75" spans="1:11" ht="51" customHeight="1">
      <c r="A75" s="7">
        <v>46</v>
      </c>
      <c r="B75" s="1" t="s">
        <v>271</v>
      </c>
      <c r="C75" s="1" t="s">
        <v>34</v>
      </c>
      <c r="D75" s="1">
        <v>1</v>
      </c>
      <c r="E75" s="5" t="s">
        <v>237</v>
      </c>
      <c r="F75" s="22"/>
      <c r="G75" s="22">
        <f t="shared" si="8"/>
        <v>0</v>
      </c>
      <c r="H75" s="23"/>
      <c r="I75" s="22">
        <f t="shared" si="9"/>
        <v>0</v>
      </c>
      <c r="J75" s="22">
        <f t="shared" si="10"/>
        <v>0</v>
      </c>
      <c r="K75" s="22">
        <f t="shared" si="11"/>
        <v>0</v>
      </c>
    </row>
    <row r="76" spans="1:11" ht="51.75" customHeight="1">
      <c r="A76" s="7">
        <v>47</v>
      </c>
      <c r="B76" s="1" t="s">
        <v>70</v>
      </c>
      <c r="C76" s="1" t="s">
        <v>34</v>
      </c>
      <c r="D76" s="1">
        <v>2</v>
      </c>
      <c r="E76" s="5" t="s">
        <v>238</v>
      </c>
      <c r="F76" s="22"/>
      <c r="G76" s="22">
        <f t="shared" si="8"/>
        <v>0</v>
      </c>
      <c r="H76" s="23"/>
      <c r="I76" s="22">
        <f t="shared" si="9"/>
        <v>0</v>
      </c>
      <c r="J76" s="22">
        <f t="shared" si="10"/>
        <v>0</v>
      </c>
      <c r="K76" s="22">
        <f t="shared" si="11"/>
        <v>0</v>
      </c>
    </row>
    <row r="77" spans="1:11" ht="25.5">
      <c r="A77" s="7">
        <v>48</v>
      </c>
      <c r="B77" s="1" t="s">
        <v>415</v>
      </c>
      <c r="C77" s="1" t="s">
        <v>34</v>
      </c>
      <c r="D77" s="1">
        <v>1</v>
      </c>
      <c r="E77" s="5" t="s">
        <v>239</v>
      </c>
      <c r="F77" s="22"/>
      <c r="G77" s="22">
        <f t="shared" si="8"/>
        <v>0</v>
      </c>
      <c r="H77" s="23"/>
      <c r="I77" s="22">
        <f t="shared" si="9"/>
        <v>0</v>
      </c>
      <c r="J77" s="22">
        <f t="shared" si="10"/>
        <v>0</v>
      </c>
      <c r="K77" s="22">
        <f t="shared" si="11"/>
        <v>0</v>
      </c>
    </row>
    <row r="78" spans="1:11" ht="29.25" customHeight="1">
      <c r="A78" s="7">
        <v>49</v>
      </c>
      <c r="B78" s="1" t="s">
        <v>241</v>
      </c>
      <c r="C78" s="1" t="s">
        <v>34</v>
      </c>
      <c r="D78" s="1">
        <v>1</v>
      </c>
      <c r="E78" s="5" t="s">
        <v>240</v>
      </c>
      <c r="F78" s="22"/>
      <c r="G78" s="22">
        <f t="shared" si="8"/>
        <v>0</v>
      </c>
      <c r="H78" s="23"/>
      <c r="I78" s="22">
        <f t="shared" si="9"/>
        <v>0</v>
      </c>
      <c r="J78" s="22">
        <f t="shared" si="10"/>
        <v>0</v>
      </c>
      <c r="K78" s="22">
        <f t="shared" si="11"/>
        <v>0</v>
      </c>
    </row>
    <row r="79" spans="1:11" ht="63.75">
      <c r="A79" s="7">
        <v>50</v>
      </c>
      <c r="B79" s="5" t="s">
        <v>242</v>
      </c>
      <c r="C79" s="1" t="s">
        <v>34</v>
      </c>
      <c r="D79" s="1">
        <v>3</v>
      </c>
      <c r="E79" s="2" t="s">
        <v>228</v>
      </c>
      <c r="F79" s="22"/>
      <c r="G79" s="22">
        <f t="shared" si="8"/>
        <v>0</v>
      </c>
      <c r="H79" s="23"/>
      <c r="I79" s="22">
        <f t="shared" si="9"/>
        <v>0</v>
      </c>
      <c r="J79" s="22">
        <f t="shared" si="10"/>
        <v>0</v>
      </c>
      <c r="K79" s="22">
        <f t="shared" si="11"/>
        <v>0</v>
      </c>
    </row>
    <row r="80" spans="1:11" ht="89.25">
      <c r="A80" s="7">
        <v>51</v>
      </c>
      <c r="B80" s="1" t="s">
        <v>71</v>
      </c>
      <c r="C80" s="1" t="s">
        <v>34</v>
      </c>
      <c r="D80" s="1">
        <v>18</v>
      </c>
      <c r="E80" s="5" t="s">
        <v>243</v>
      </c>
      <c r="F80" s="22"/>
      <c r="G80" s="22">
        <f t="shared" si="8"/>
        <v>0</v>
      </c>
      <c r="H80" s="23"/>
      <c r="I80" s="22">
        <f t="shared" si="9"/>
        <v>0</v>
      </c>
      <c r="J80" s="22">
        <f t="shared" si="10"/>
        <v>0</v>
      </c>
      <c r="K80" s="22">
        <f t="shared" si="11"/>
        <v>0</v>
      </c>
    </row>
    <row r="81" spans="1:11" ht="306">
      <c r="A81" s="7">
        <v>52</v>
      </c>
      <c r="B81" s="1" t="s">
        <v>245</v>
      </c>
      <c r="C81" s="5" t="s">
        <v>60</v>
      </c>
      <c r="D81" s="5">
        <v>1</v>
      </c>
      <c r="E81" s="19" t="s">
        <v>244</v>
      </c>
      <c r="F81" s="22"/>
      <c r="G81" s="22">
        <f t="shared" si="8"/>
        <v>0</v>
      </c>
      <c r="H81" s="23"/>
      <c r="I81" s="22">
        <f t="shared" si="9"/>
        <v>0</v>
      </c>
      <c r="J81" s="22">
        <f t="shared" si="10"/>
        <v>0</v>
      </c>
      <c r="K81" s="22">
        <f t="shared" si="11"/>
        <v>0</v>
      </c>
    </row>
    <row r="82" spans="1:11" ht="55.5" customHeight="1">
      <c r="A82" s="7">
        <v>53</v>
      </c>
      <c r="B82" s="2" t="s">
        <v>72</v>
      </c>
      <c r="C82" s="1" t="s">
        <v>34</v>
      </c>
      <c r="D82" s="1">
        <v>1</v>
      </c>
      <c r="E82" s="5" t="s">
        <v>261</v>
      </c>
      <c r="F82" s="22"/>
      <c r="G82" s="22">
        <f t="shared" si="8"/>
        <v>0</v>
      </c>
      <c r="H82" s="23"/>
      <c r="I82" s="22">
        <f t="shared" si="9"/>
        <v>0</v>
      </c>
      <c r="J82" s="22">
        <f t="shared" si="10"/>
        <v>0</v>
      </c>
      <c r="K82" s="22">
        <f t="shared" si="11"/>
        <v>0</v>
      </c>
    </row>
    <row r="83" spans="1:11" ht="25.5">
      <c r="A83" s="7">
        <v>54</v>
      </c>
      <c r="B83" s="1" t="s">
        <v>73</v>
      </c>
      <c r="C83" s="1" t="s">
        <v>34</v>
      </c>
      <c r="D83" s="1">
        <v>1</v>
      </c>
      <c r="E83" s="5" t="s">
        <v>246</v>
      </c>
      <c r="F83" s="22"/>
      <c r="G83" s="22">
        <f t="shared" si="8"/>
        <v>0</v>
      </c>
      <c r="H83" s="23"/>
      <c r="I83" s="22">
        <f t="shared" si="9"/>
        <v>0</v>
      </c>
      <c r="J83" s="22">
        <f t="shared" si="10"/>
        <v>0</v>
      </c>
      <c r="K83" s="22">
        <f t="shared" si="11"/>
        <v>0</v>
      </c>
    </row>
    <row r="84" spans="1:11" ht="25.5">
      <c r="A84" s="7">
        <v>55</v>
      </c>
      <c r="B84" s="1" t="s">
        <v>74</v>
      </c>
      <c r="C84" s="1" t="s">
        <v>34</v>
      </c>
      <c r="D84" s="1">
        <v>2</v>
      </c>
      <c r="E84" s="2" t="s">
        <v>247</v>
      </c>
      <c r="F84" s="22"/>
      <c r="G84" s="22">
        <f t="shared" si="8"/>
        <v>0</v>
      </c>
      <c r="H84" s="23"/>
      <c r="I84" s="22">
        <f t="shared" si="9"/>
        <v>0</v>
      </c>
      <c r="J84" s="22">
        <f t="shared" si="10"/>
        <v>0</v>
      </c>
      <c r="K84" s="22">
        <f t="shared" si="11"/>
        <v>0</v>
      </c>
    </row>
    <row r="85" spans="1:11" ht="41.25" customHeight="1">
      <c r="A85" s="7">
        <v>56</v>
      </c>
      <c r="B85" s="1" t="s">
        <v>75</v>
      </c>
      <c r="C85" s="1" t="s">
        <v>34</v>
      </c>
      <c r="D85" s="1">
        <v>1</v>
      </c>
      <c r="E85" s="2" t="s">
        <v>248</v>
      </c>
      <c r="F85" s="22"/>
      <c r="G85" s="22">
        <f t="shared" si="8"/>
        <v>0</v>
      </c>
      <c r="H85" s="23"/>
      <c r="I85" s="22">
        <f t="shared" si="9"/>
        <v>0</v>
      </c>
      <c r="J85" s="22">
        <f t="shared" si="10"/>
        <v>0</v>
      </c>
      <c r="K85" s="22">
        <f t="shared" si="11"/>
        <v>0</v>
      </c>
    </row>
    <row r="86" spans="1:11" ht="52.5" customHeight="1">
      <c r="A86" s="7">
        <v>57</v>
      </c>
      <c r="B86" s="6" t="s">
        <v>66</v>
      </c>
      <c r="C86" s="15" t="s">
        <v>34</v>
      </c>
      <c r="D86" s="6">
        <v>1</v>
      </c>
      <c r="E86" s="5" t="s">
        <v>235</v>
      </c>
      <c r="F86" s="22"/>
      <c r="G86" s="22">
        <f t="shared" si="8"/>
        <v>0</v>
      </c>
      <c r="H86" s="23"/>
      <c r="I86" s="22">
        <f t="shared" si="9"/>
        <v>0</v>
      </c>
      <c r="J86" s="22">
        <f t="shared" si="10"/>
        <v>0</v>
      </c>
      <c r="K86" s="22">
        <f t="shared" si="11"/>
        <v>0</v>
      </c>
    </row>
    <row r="87" spans="1:11" ht="55.5" customHeight="1">
      <c r="A87" s="7">
        <v>58</v>
      </c>
      <c r="B87" s="2" t="s">
        <v>76</v>
      </c>
      <c r="C87" s="2" t="s">
        <v>34</v>
      </c>
      <c r="D87" s="2">
        <v>1</v>
      </c>
      <c r="E87" s="2" t="s">
        <v>249</v>
      </c>
      <c r="F87" s="22"/>
      <c r="G87" s="22">
        <f t="shared" si="8"/>
        <v>0</v>
      </c>
      <c r="H87" s="23"/>
      <c r="I87" s="22">
        <f t="shared" si="9"/>
        <v>0</v>
      </c>
      <c r="J87" s="22">
        <f t="shared" si="10"/>
        <v>0</v>
      </c>
      <c r="K87" s="22">
        <f t="shared" si="11"/>
        <v>0</v>
      </c>
    </row>
    <row r="88" spans="1:11" ht="28.5" customHeight="1">
      <c r="A88" s="7">
        <v>59</v>
      </c>
      <c r="B88" s="2" t="s">
        <v>272</v>
      </c>
      <c r="C88" s="2" t="s">
        <v>34</v>
      </c>
      <c r="D88" s="2">
        <v>1</v>
      </c>
      <c r="E88" s="2" t="s">
        <v>270</v>
      </c>
      <c r="F88" s="22"/>
      <c r="G88" s="22">
        <f t="shared" si="8"/>
        <v>0</v>
      </c>
      <c r="H88" s="23"/>
      <c r="I88" s="22">
        <f t="shared" si="9"/>
        <v>0</v>
      </c>
      <c r="J88" s="22">
        <f t="shared" si="10"/>
        <v>0</v>
      </c>
      <c r="K88" s="22">
        <f t="shared" si="11"/>
        <v>0</v>
      </c>
    </row>
    <row r="89" spans="1:11" ht="14.25">
      <c r="A89" s="7">
        <v>60</v>
      </c>
      <c r="B89" s="2" t="s">
        <v>273</v>
      </c>
      <c r="C89" s="2" t="s">
        <v>34</v>
      </c>
      <c r="D89" s="2">
        <v>1</v>
      </c>
      <c r="E89" s="2" t="s">
        <v>269</v>
      </c>
      <c r="F89" s="22"/>
      <c r="G89" s="22">
        <f t="shared" si="8"/>
        <v>0</v>
      </c>
      <c r="H89" s="23"/>
      <c r="I89" s="22">
        <f t="shared" si="9"/>
        <v>0</v>
      </c>
      <c r="J89" s="22">
        <f t="shared" si="10"/>
        <v>0</v>
      </c>
      <c r="K89" s="22">
        <f t="shared" si="11"/>
        <v>0</v>
      </c>
    </row>
    <row r="90" spans="1:11" ht="25.5">
      <c r="A90" s="7">
        <v>61</v>
      </c>
      <c r="B90" s="5" t="s">
        <v>77</v>
      </c>
      <c r="C90" s="9" t="s">
        <v>34</v>
      </c>
      <c r="D90" s="9">
        <v>1</v>
      </c>
      <c r="E90" s="2" t="s">
        <v>250</v>
      </c>
      <c r="F90" s="22"/>
      <c r="G90" s="22">
        <f t="shared" si="8"/>
        <v>0</v>
      </c>
      <c r="H90" s="23"/>
      <c r="I90" s="22">
        <f t="shared" si="9"/>
        <v>0</v>
      </c>
      <c r="J90" s="22">
        <f t="shared" si="10"/>
        <v>0</v>
      </c>
      <c r="K90" s="22">
        <f t="shared" si="11"/>
        <v>0</v>
      </c>
    </row>
    <row r="91" spans="1:11" ht="38.25">
      <c r="A91" s="7">
        <v>62</v>
      </c>
      <c r="B91" s="5" t="s">
        <v>251</v>
      </c>
      <c r="C91" s="9" t="s">
        <v>34</v>
      </c>
      <c r="D91" s="9">
        <v>1</v>
      </c>
      <c r="E91" s="2" t="s">
        <v>252</v>
      </c>
      <c r="F91" s="22"/>
      <c r="G91" s="22">
        <f t="shared" si="8"/>
        <v>0</v>
      </c>
      <c r="H91" s="23"/>
      <c r="I91" s="22">
        <f t="shared" si="9"/>
        <v>0</v>
      </c>
      <c r="J91" s="22">
        <f t="shared" si="10"/>
        <v>0</v>
      </c>
      <c r="K91" s="22">
        <f t="shared" si="11"/>
        <v>0</v>
      </c>
    </row>
    <row r="92" spans="1:11" ht="25.5">
      <c r="A92" s="7">
        <v>63</v>
      </c>
      <c r="B92" s="5" t="s">
        <v>78</v>
      </c>
      <c r="C92" s="9" t="s">
        <v>34</v>
      </c>
      <c r="D92" s="9">
        <v>1</v>
      </c>
      <c r="E92" s="2" t="s">
        <v>253</v>
      </c>
      <c r="F92" s="22"/>
      <c r="G92" s="22">
        <f t="shared" si="8"/>
        <v>0</v>
      </c>
      <c r="H92" s="23"/>
      <c r="I92" s="22">
        <f t="shared" si="9"/>
        <v>0</v>
      </c>
      <c r="J92" s="22">
        <f t="shared" si="10"/>
        <v>0</v>
      </c>
      <c r="K92" s="22">
        <f t="shared" si="11"/>
        <v>0</v>
      </c>
    </row>
    <row r="93" spans="1:11" ht="25.5">
      <c r="A93" s="7">
        <v>64</v>
      </c>
      <c r="B93" s="5" t="s">
        <v>79</v>
      </c>
      <c r="C93" s="9" t="s">
        <v>34</v>
      </c>
      <c r="D93" s="9">
        <v>1</v>
      </c>
      <c r="E93" s="2" t="s">
        <v>254</v>
      </c>
      <c r="F93" s="22"/>
      <c r="G93" s="22">
        <f t="shared" si="8"/>
        <v>0</v>
      </c>
      <c r="H93" s="23"/>
      <c r="I93" s="22">
        <f t="shared" si="9"/>
        <v>0</v>
      </c>
      <c r="J93" s="22">
        <f t="shared" si="10"/>
        <v>0</v>
      </c>
      <c r="K93" s="22">
        <f t="shared" si="11"/>
        <v>0</v>
      </c>
    </row>
    <row r="94" spans="1:11" ht="38.25">
      <c r="A94" s="7">
        <v>65</v>
      </c>
      <c r="B94" s="9" t="s">
        <v>255</v>
      </c>
      <c r="C94" s="9" t="s">
        <v>34</v>
      </c>
      <c r="D94" s="9">
        <v>1</v>
      </c>
      <c r="E94" s="2" t="s">
        <v>256</v>
      </c>
      <c r="F94" s="22"/>
      <c r="G94" s="22">
        <f t="shared" si="8"/>
        <v>0</v>
      </c>
      <c r="H94" s="23"/>
      <c r="I94" s="22">
        <f t="shared" si="9"/>
        <v>0</v>
      </c>
      <c r="J94" s="22">
        <f t="shared" si="10"/>
        <v>0</v>
      </c>
      <c r="K94" s="22">
        <f t="shared" si="11"/>
        <v>0</v>
      </c>
    </row>
    <row r="95" spans="1:11" ht="25.5">
      <c r="A95" s="7">
        <v>66</v>
      </c>
      <c r="B95" s="2" t="s">
        <v>80</v>
      </c>
      <c r="C95" s="2" t="s">
        <v>34</v>
      </c>
      <c r="D95" s="2">
        <v>1</v>
      </c>
      <c r="E95" s="2" t="s">
        <v>260</v>
      </c>
      <c r="F95" s="22"/>
      <c r="G95" s="22">
        <f t="shared" si="8"/>
        <v>0</v>
      </c>
      <c r="H95" s="23"/>
      <c r="I95" s="22">
        <f t="shared" si="9"/>
        <v>0</v>
      </c>
      <c r="J95" s="22">
        <f t="shared" si="10"/>
        <v>0</v>
      </c>
      <c r="K95" s="22">
        <f t="shared" si="11"/>
        <v>0</v>
      </c>
    </row>
    <row r="96" spans="1:11" ht="51">
      <c r="A96" s="7">
        <v>67</v>
      </c>
      <c r="B96" s="1" t="s">
        <v>81</v>
      </c>
      <c r="C96" s="9" t="s">
        <v>34</v>
      </c>
      <c r="D96" s="9">
        <v>1</v>
      </c>
      <c r="E96" s="2" t="s">
        <v>257</v>
      </c>
      <c r="F96" s="22"/>
      <c r="G96" s="22">
        <f t="shared" si="8"/>
        <v>0</v>
      </c>
      <c r="H96" s="23"/>
      <c r="I96" s="22">
        <f t="shared" si="9"/>
        <v>0</v>
      </c>
      <c r="J96" s="22">
        <f t="shared" si="10"/>
        <v>0</v>
      </c>
      <c r="K96" s="22">
        <f t="shared" si="11"/>
        <v>0</v>
      </c>
    </row>
    <row r="97" spans="1:11" ht="38.25">
      <c r="A97" s="7">
        <v>68</v>
      </c>
      <c r="B97" s="1" t="s">
        <v>82</v>
      </c>
      <c r="C97" s="9" t="s">
        <v>34</v>
      </c>
      <c r="D97" s="9">
        <v>5</v>
      </c>
      <c r="E97" s="2" t="s">
        <v>258</v>
      </c>
      <c r="F97" s="22"/>
      <c r="G97" s="22">
        <f t="shared" si="8"/>
        <v>0</v>
      </c>
      <c r="H97" s="23"/>
      <c r="I97" s="22">
        <f t="shared" si="9"/>
        <v>0</v>
      </c>
      <c r="J97" s="22">
        <f t="shared" si="10"/>
        <v>0</v>
      </c>
      <c r="K97" s="22">
        <f t="shared" si="11"/>
        <v>0</v>
      </c>
    </row>
    <row r="98" spans="1:11" ht="38.25">
      <c r="A98" s="7">
        <v>69</v>
      </c>
      <c r="B98" s="1" t="s">
        <v>83</v>
      </c>
      <c r="C98" s="9" t="s">
        <v>34</v>
      </c>
      <c r="D98" s="9">
        <v>1</v>
      </c>
      <c r="E98" s="5" t="s">
        <v>259</v>
      </c>
      <c r="F98" s="22"/>
      <c r="G98" s="22">
        <f t="shared" si="8"/>
        <v>0</v>
      </c>
      <c r="H98" s="23"/>
      <c r="I98" s="22">
        <f t="shared" si="9"/>
        <v>0</v>
      </c>
      <c r="J98" s="22">
        <f t="shared" si="10"/>
        <v>0</v>
      </c>
      <c r="K98" s="22">
        <f t="shared" si="11"/>
        <v>0</v>
      </c>
    </row>
    <row r="99" spans="1:11" ht="14.25">
      <c r="A99" s="26" t="s">
        <v>12</v>
      </c>
      <c r="B99" s="27"/>
      <c r="C99" s="27"/>
      <c r="D99" s="27"/>
      <c r="E99" s="33"/>
      <c r="F99" s="5" t="s">
        <v>13</v>
      </c>
      <c r="G99" s="24">
        <f>SUM(G65:G98)</f>
        <v>0</v>
      </c>
      <c r="H99" s="5" t="s">
        <v>13</v>
      </c>
      <c r="I99" s="24">
        <f>SUM(I65:I98)</f>
        <v>0</v>
      </c>
      <c r="J99" s="5" t="s">
        <v>13</v>
      </c>
      <c r="K99" s="24">
        <f>SUM(K65:K98)</f>
        <v>0</v>
      </c>
    </row>
    <row r="101" spans="1:11" ht="14.25">
      <c r="A101" s="29" t="s">
        <v>98</v>
      </c>
      <c r="B101" s="30"/>
      <c r="C101" s="30"/>
      <c r="D101" s="30"/>
      <c r="E101" s="30"/>
      <c r="F101" s="30"/>
      <c r="G101" s="30"/>
      <c r="H101" s="30"/>
      <c r="I101" s="30"/>
      <c r="J101" s="30"/>
      <c r="K101" s="31"/>
    </row>
    <row r="102" spans="1:11" ht="25.5">
      <c r="A102" s="17" t="s">
        <v>1</v>
      </c>
      <c r="B102" s="18" t="s">
        <v>2</v>
      </c>
      <c r="C102" s="18" t="s">
        <v>3</v>
      </c>
      <c r="D102" s="18" t="s">
        <v>4</v>
      </c>
      <c r="E102" s="18" t="s">
        <v>5</v>
      </c>
      <c r="F102" s="17" t="s">
        <v>7</v>
      </c>
      <c r="G102" s="17" t="s">
        <v>6</v>
      </c>
      <c r="H102" s="17" t="s">
        <v>8</v>
      </c>
      <c r="I102" s="17" t="s">
        <v>10</v>
      </c>
      <c r="J102" s="17" t="s">
        <v>11</v>
      </c>
      <c r="K102" s="17" t="s">
        <v>9</v>
      </c>
    </row>
    <row r="103" spans="1:11" ht="63.75">
      <c r="A103" s="7">
        <v>70</v>
      </c>
      <c r="B103" s="1" t="s">
        <v>274</v>
      </c>
      <c r="C103" s="1" t="s">
        <v>34</v>
      </c>
      <c r="D103" s="1">
        <v>1</v>
      </c>
      <c r="E103" s="2" t="s">
        <v>262</v>
      </c>
      <c r="F103" s="22"/>
      <c r="G103" s="22">
        <f aca="true" t="shared" si="12" ref="G103:G112">D103*F103</f>
        <v>0</v>
      </c>
      <c r="H103" s="23"/>
      <c r="I103" s="22">
        <f>G103*H103</f>
        <v>0</v>
      </c>
      <c r="J103" s="22">
        <f>F103+F103*H103</f>
        <v>0</v>
      </c>
      <c r="K103" s="22">
        <f>G103+G103*H103</f>
        <v>0</v>
      </c>
    </row>
    <row r="104" spans="1:11" ht="41.25" customHeight="1">
      <c r="A104" s="7">
        <v>71</v>
      </c>
      <c r="B104" s="1" t="s">
        <v>84</v>
      </c>
      <c r="C104" s="1" t="s">
        <v>34</v>
      </c>
      <c r="D104" s="1">
        <v>4</v>
      </c>
      <c r="E104" s="5" t="s">
        <v>263</v>
      </c>
      <c r="F104" s="22"/>
      <c r="G104" s="22">
        <f t="shared" si="12"/>
        <v>0</v>
      </c>
      <c r="H104" s="23"/>
      <c r="I104" s="22">
        <f aca="true" t="shared" si="13" ref="I104:I112">G104*H104</f>
        <v>0</v>
      </c>
      <c r="J104" s="22">
        <f aca="true" t="shared" si="14" ref="J104:J112">F104+F104*H104</f>
        <v>0</v>
      </c>
      <c r="K104" s="22">
        <f aca="true" t="shared" si="15" ref="K104:K112">G104+G104*H104</f>
        <v>0</v>
      </c>
    </row>
    <row r="105" spans="1:11" ht="47.25" customHeight="1">
      <c r="A105" s="7">
        <v>72</v>
      </c>
      <c r="B105" s="1" t="s">
        <v>85</v>
      </c>
      <c r="C105" s="1" t="s">
        <v>34</v>
      </c>
      <c r="D105" s="1">
        <v>2</v>
      </c>
      <c r="E105" s="2" t="s">
        <v>277</v>
      </c>
      <c r="F105" s="22"/>
      <c r="G105" s="22">
        <f t="shared" si="12"/>
        <v>0</v>
      </c>
      <c r="H105" s="23"/>
      <c r="I105" s="22">
        <f t="shared" si="13"/>
        <v>0</v>
      </c>
      <c r="J105" s="22">
        <f t="shared" si="14"/>
        <v>0</v>
      </c>
      <c r="K105" s="22">
        <f t="shared" si="15"/>
        <v>0</v>
      </c>
    </row>
    <row r="106" spans="1:11" ht="44.25" customHeight="1">
      <c r="A106" s="7">
        <v>73</v>
      </c>
      <c r="B106" s="1" t="s">
        <v>86</v>
      </c>
      <c r="C106" s="1" t="s">
        <v>34</v>
      </c>
      <c r="D106" s="1">
        <v>2</v>
      </c>
      <c r="E106" s="2" t="s">
        <v>264</v>
      </c>
      <c r="F106" s="22"/>
      <c r="G106" s="22">
        <f t="shared" si="12"/>
        <v>0</v>
      </c>
      <c r="H106" s="23"/>
      <c r="I106" s="22">
        <f t="shared" si="13"/>
        <v>0</v>
      </c>
      <c r="J106" s="22">
        <f t="shared" si="14"/>
        <v>0</v>
      </c>
      <c r="K106" s="22">
        <f t="shared" si="15"/>
        <v>0</v>
      </c>
    </row>
    <row r="107" spans="1:11" ht="67.5" customHeight="1">
      <c r="A107" s="7">
        <v>74</v>
      </c>
      <c r="B107" s="1" t="s">
        <v>87</v>
      </c>
      <c r="C107" s="1" t="s">
        <v>34</v>
      </c>
      <c r="D107" s="1">
        <v>2</v>
      </c>
      <c r="E107" s="2" t="s">
        <v>278</v>
      </c>
      <c r="F107" s="22"/>
      <c r="G107" s="22">
        <f t="shared" si="12"/>
        <v>0</v>
      </c>
      <c r="H107" s="23"/>
      <c r="I107" s="22">
        <f t="shared" si="13"/>
        <v>0</v>
      </c>
      <c r="J107" s="22">
        <f t="shared" si="14"/>
        <v>0</v>
      </c>
      <c r="K107" s="22">
        <f t="shared" si="15"/>
        <v>0</v>
      </c>
    </row>
    <row r="108" spans="1:11" ht="29.25" customHeight="1">
      <c r="A108" s="7">
        <v>75</v>
      </c>
      <c r="B108" s="3" t="s">
        <v>88</v>
      </c>
      <c r="C108" s="3" t="s">
        <v>34</v>
      </c>
      <c r="D108" s="3">
        <v>1</v>
      </c>
      <c r="E108" s="2" t="s">
        <v>279</v>
      </c>
      <c r="F108" s="22"/>
      <c r="G108" s="22">
        <f t="shared" si="12"/>
        <v>0</v>
      </c>
      <c r="H108" s="23"/>
      <c r="I108" s="22">
        <f t="shared" si="13"/>
        <v>0</v>
      </c>
      <c r="J108" s="22">
        <f t="shared" si="14"/>
        <v>0</v>
      </c>
      <c r="K108" s="22">
        <f t="shared" si="15"/>
        <v>0</v>
      </c>
    </row>
    <row r="109" spans="1:11" ht="51">
      <c r="A109" s="7">
        <v>76</v>
      </c>
      <c r="B109" s="1" t="s">
        <v>89</v>
      </c>
      <c r="C109" s="1" t="s">
        <v>63</v>
      </c>
      <c r="D109" s="1">
        <v>1</v>
      </c>
      <c r="E109" s="2" t="s">
        <v>275</v>
      </c>
      <c r="F109" s="22"/>
      <c r="G109" s="22">
        <f t="shared" si="12"/>
        <v>0</v>
      </c>
      <c r="H109" s="23"/>
      <c r="I109" s="22">
        <f t="shared" si="13"/>
        <v>0</v>
      </c>
      <c r="J109" s="22">
        <f t="shared" si="14"/>
        <v>0</v>
      </c>
      <c r="K109" s="22">
        <f t="shared" si="15"/>
        <v>0</v>
      </c>
    </row>
    <row r="110" spans="1:11" ht="25.5">
      <c r="A110" s="7">
        <v>77</v>
      </c>
      <c r="B110" s="1" t="s">
        <v>90</v>
      </c>
      <c r="C110" s="1" t="s">
        <v>34</v>
      </c>
      <c r="D110" s="1">
        <v>1</v>
      </c>
      <c r="E110" s="2" t="s">
        <v>276</v>
      </c>
      <c r="F110" s="22"/>
      <c r="G110" s="22">
        <f t="shared" si="12"/>
        <v>0</v>
      </c>
      <c r="H110" s="23"/>
      <c r="I110" s="22">
        <f t="shared" si="13"/>
        <v>0</v>
      </c>
      <c r="J110" s="22">
        <f t="shared" si="14"/>
        <v>0</v>
      </c>
      <c r="K110" s="22">
        <f t="shared" si="15"/>
        <v>0</v>
      </c>
    </row>
    <row r="111" spans="1:11" ht="40.5" customHeight="1">
      <c r="A111" s="7">
        <v>78</v>
      </c>
      <c r="B111" s="1" t="s">
        <v>91</v>
      </c>
      <c r="C111" s="1" t="s">
        <v>34</v>
      </c>
      <c r="D111" s="1">
        <v>1</v>
      </c>
      <c r="E111" s="2" t="s">
        <v>280</v>
      </c>
      <c r="F111" s="22"/>
      <c r="G111" s="22">
        <f t="shared" si="12"/>
        <v>0</v>
      </c>
      <c r="H111" s="23"/>
      <c r="I111" s="22">
        <f t="shared" si="13"/>
        <v>0</v>
      </c>
      <c r="J111" s="22">
        <f t="shared" si="14"/>
        <v>0</v>
      </c>
      <c r="K111" s="22">
        <f t="shared" si="15"/>
        <v>0</v>
      </c>
    </row>
    <row r="112" spans="1:11" ht="30.75" customHeight="1">
      <c r="A112" s="7">
        <v>79</v>
      </c>
      <c r="B112" s="1" t="s">
        <v>92</v>
      </c>
      <c r="C112" s="1" t="s">
        <v>34</v>
      </c>
      <c r="D112" s="1">
        <v>1</v>
      </c>
      <c r="E112" s="2" t="s">
        <v>281</v>
      </c>
      <c r="F112" s="22"/>
      <c r="G112" s="22">
        <f t="shared" si="12"/>
        <v>0</v>
      </c>
      <c r="H112" s="23"/>
      <c r="I112" s="22">
        <f t="shared" si="13"/>
        <v>0</v>
      </c>
      <c r="J112" s="22">
        <f t="shared" si="14"/>
        <v>0</v>
      </c>
      <c r="K112" s="22">
        <f t="shared" si="15"/>
        <v>0</v>
      </c>
    </row>
    <row r="113" spans="1:11" ht="14.25">
      <c r="A113" s="26" t="s">
        <v>12</v>
      </c>
      <c r="B113" s="27"/>
      <c r="C113" s="27"/>
      <c r="D113" s="27"/>
      <c r="E113" s="33"/>
      <c r="F113" s="5" t="s">
        <v>13</v>
      </c>
      <c r="G113" s="24">
        <f>SUM(G103:G112)</f>
        <v>0</v>
      </c>
      <c r="H113" s="5" t="s">
        <v>13</v>
      </c>
      <c r="I113" s="24">
        <f>SUM(I103:I112)</f>
        <v>0</v>
      </c>
      <c r="J113" s="5" t="s">
        <v>13</v>
      </c>
      <c r="K113" s="24">
        <f>SUM(K103:K112)</f>
        <v>0</v>
      </c>
    </row>
    <row r="115" spans="1:11" ht="14.25">
      <c r="A115" s="29" t="s">
        <v>99</v>
      </c>
      <c r="B115" s="30"/>
      <c r="C115" s="30"/>
      <c r="D115" s="30"/>
      <c r="E115" s="30"/>
      <c r="F115" s="30"/>
      <c r="G115" s="30"/>
      <c r="H115" s="30"/>
      <c r="I115" s="30"/>
      <c r="J115" s="30"/>
      <c r="K115" s="31"/>
    </row>
    <row r="116" spans="1:11" ht="25.5">
      <c r="A116" s="17" t="s">
        <v>1</v>
      </c>
      <c r="B116" s="18" t="s">
        <v>2</v>
      </c>
      <c r="C116" s="18" t="s">
        <v>3</v>
      </c>
      <c r="D116" s="18" t="s">
        <v>4</v>
      </c>
      <c r="E116" s="18" t="s">
        <v>5</v>
      </c>
      <c r="F116" s="17" t="s">
        <v>7</v>
      </c>
      <c r="G116" s="17" t="s">
        <v>6</v>
      </c>
      <c r="H116" s="17" t="s">
        <v>8</v>
      </c>
      <c r="I116" s="17" t="s">
        <v>10</v>
      </c>
      <c r="J116" s="17" t="s">
        <v>11</v>
      </c>
      <c r="K116" s="17" t="s">
        <v>9</v>
      </c>
    </row>
    <row r="117" spans="1:11" ht="76.5">
      <c r="A117" s="7">
        <v>80</v>
      </c>
      <c r="B117" s="1" t="s">
        <v>93</v>
      </c>
      <c r="C117" s="1" t="s">
        <v>34</v>
      </c>
      <c r="D117" s="1">
        <v>7</v>
      </c>
      <c r="E117" s="2" t="s">
        <v>282</v>
      </c>
      <c r="F117" s="22"/>
      <c r="G117" s="22">
        <f>D117*F117</f>
        <v>0</v>
      </c>
      <c r="H117" s="23"/>
      <c r="I117" s="22">
        <f>G117*H117</f>
        <v>0</v>
      </c>
      <c r="J117" s="22">
        <f>F117+F117*H117</f>
        <v>0</v>
      </c>
      <c r="K117" s="22">
        <f>G117+G117*H117</f>
        <v>0</v>
      </c>
    </row>
    <row r="118" spans="1:11" ht="76.5">
      <c r="A118" s="7">
        <v>81</v>
      </c>
      <c r="B118" s="1" t="s">
        <v>94</v>
      </c>
      <c r="C118" s="1" t="s">
        <v>34</v>
      </c>
      <c r="D118" s="1">
        <v>2</v>
      </c>
      <c r="E118" s="2" t="s">
        <v>283</v>
      </c>
      <c r="F118" s="22"/>
      <c r="G118" s="22">
        <f>D118*F118</f>
        <v>0</v>
      </c>
      <c r="H118" s="23"/>
      <c r="I118" s="22">
        <f>G118*H118</f>
        <v>0</v>
      </c>
      <c r="J118" s="22">
        <f>F118+F118*H118</f>
        <v>0</v>
      </c>
      <c r="K118" s="22">
        <f>G118+G118*H118</f>
        <v>0</v>
      </c>
    </row>
    <row r="119" spans="1:11" ht="43.5" customHeight="1">
      <c r="A119" s="7">
        <v>82</v>
      </c>
      <c r="B119" s="1" t="s">
        <v>95</v>
      </c>
      <c r="C119" s="1" t="s">
        <v>34</v>
      </c>
      <c r="D119" s="1">
        <v>41</v>
      </c>
      <c r="E119" s="2" t="s">
        <v>284</v>
      </c>
      <c r="F119" s="22"/>
      <c r="G119" s="22">
        <f>D119*F119</f>
        <v>0</v>
      </c>
      <c r="H119" s="23"/>
      <c r="I119" s="22">
        <f>G119*H119</f>
        <v>0</v>
      </c>
      <c r="J119" s="22">
        <f>F119+F119*H119</f>
        <v>0</v>
      </c>
      <c r="K119" s="22">
        <f>G119+G119*H119</f>
        <v>0</v>
      </c>
    </row>
    <row r="120" spans="1:11" ht="105" customHeight="1">
      <c r="A120" s="7">
        <v>83</v>
      </c>
      <c r="B120" s="1" t="s">
        <v>96</v>
      </c>
      <c r="C120" s="1" t="s">
        <v>34</v>
      </c>
      <c r="D120" s="1">
        <v>1</v>
      </c>
      <c r="E120" s="2" t="s">
        <v>97</v>
      </c>
      <c r="F120" s="22"/>
      <c r="G120" s="22">
        <f>D120*F120</f>
        <v>0</v>
      </c>
      <c r="H120" s="23"/>
      <c r="I120" s="22">
        <f>G120*H120</f>
        <v>0</v>
      </c>
      <c r="J120" s="22">
        <f>F120+F120*H120</f>
        <v>0</v>
      </c>
      <c r="K120" s="22">
        <f>G120+G120*H120</f>
        <v>0</v>
      </c>
    </row>
    <row r="121" spans="1:11" ht="14.25">
      <c r="A121" s="26" t="s">
        <v>12</v>
      </c>
      <c r="B121" s="32"/>
      <c r="C121" s="32"/>
      <c r="D121" s="32"/>
      <c r="E121" s="28"/>
      <c r="F121" s="5" t="s">
        <v>13</v>
      </c>
      <c r="G121" s="24">
        <f>SUM(G117:G120)</f>
        <v>0</v>
      </c>
      <c r="H121" s="5" t="s">
        <v>13</v>
      </c>
      <c r="I121" s="24">
        <f>SUM(I117:I120)</f>
        <v>0</v>
      </c>
      <c r="J121" s="5" t="s">
        <v>13</v>
      </c>
      <c r="K121" s="24">
        <f>SUM(K117:K120)</f>
        <v>0</v>
      </c>
    </row>
    <row r="123" spans="1:11" ht="17.25" customHeight="1">
      <c r="A123" s="29" t="s">
        <v>100</v>
      </c>
      <c r="B123" s="30"/>
      <c r="C123" s="30"/>
      <c r="D123" s="30"/>
      <c r="E123" s="30"/>
      <c r="F123" s="30"/>
      <c r="G123" s="30"/>
      <c r="H123" s="30"/>
      <c r="I123" s="30"/>
      <c r="J123" s="30"/>
      <c r="K123" s="31"/>
    </row>
    <row r="124" spans="1:11" ht="25.5">
      <c r="A124" s="20" t="s">
        <v>1</v>
      </c>
      <c r="B124" s="17" t="s">
        <v>2</v>
      </c>
      <c r="C124" s="17" t="s">
        <v>3</v>
      </c>
      <c r="D124" s="17" t="s">
        <v>4</v>
      </c>
      <c r="E124" s="17" t="s">
        <v>5</v>
      </c>
      <c r="F124" s="21" t="s">
        <v>7</v>
      </c>
      <c r="G124" s="17" t="s">
        <v>6</v>
      </c>
      <c r="H124" s="17" t="s">
        <v>8</v>
      </c>
      <c r="I124" s="17" t="s">
        <v>10</v>
      </c>
      <c r="J124" s="17" t="s">
        <v>11</v>
      </c>
      <c r="K124" s="17" t="s">
        <v>9</v>
      </c>
    </row>
    <row r="125" spans="1:11" ht="38.25">
      <c r="A125" s="7">
        <v>84</v>
      </c>
      <c r="B125" s="5" t="s">
        <v>101</v>
      </c>
      <c r="C125" s="5" t="s">
        <v>34</v>
      </c>
      <c r="D125" s="5">
        <v>2</v>
      </c>
      <c r="E125" s="5" t="s">
        <v>288</v>
      </c>
      <c r="F125" s="22"/>
      <c r="G125" s="22">
        <f aca="true" t="shared" si="16" ref="G125:G146">D125*F125</f>
        <v>0</v>
      </c>
      <c r="H125" s="23"/>
      <c r="I125" s="22">
        <f>G125*H125</f>
        <v>0</v>
      </c>
      <c r="J125" s="22">
        <f>F125+F125*H125</f>
        <v>0</v>
      </c>
      <c r="K125" s="22">
        <f>G125+G125*H125</f>
        <v>0</v>
      </c>
    </row>
    <row r="126" spans="1:11" ht="40.5" customHeight="1">
      <c r="A126" s="7">
        <v>85</v>
      </c>
      <c r="B126" s="1" t="s">
        <v>102</v>
      </c>
      <c r="C126" s="5" t="s">
        <v>34</v>
      </c>
      <c r="D126" s="5">
        <v>2</v>
      </c>
      <c r="E126" s="2" t="s">
        <v>290</v>
      </c>
      <c r="F126" s="22"/>
      <c r="G126" s="22">
        <f t="shared" si="16"/>
        <v>0</v>
      </c>
      <c r="H126" s="23"/>
      <c r="I126" s="22">
        <f aca="true" t="shared" si="17" ref="I126:I146">G126*H126</f>
        <v>0</v>
      </c>
      <c r="J126" s="22">
        <f aca="true" t="shared" si="18" ref="J126:J146">F126+F126*H126</f>
        <v>0</v>
      </c>
      <c r="K126" s="22">
        <f aca="true" t="shared" si="19" ref="K126:K146">G126+G126*H126</f>
        <v>0</v>
      </c>
    </row>
    <row r="127" spans="1:11" ht="25.5">
      <c r="A127" s="7">
        <v>86</v>
      </c>
      <c r="B127" s="1" t="s">
        <v>102</v>
      </c>
      <c r="C127" s="5" t="s">
        <v>34</v>
      </c>
      <c r="D127" s="5">
        <v>2</v>
      </c>
      <c r="E127" s="2" t="s">
        <v>289</v>
      </c>
      <c r="F127" s="22"/>
      <c r="G127" s="22">
        <f t="shared" si="16"/>
        <v>0</v>
      </c>
      <c r="H127" s="23"/>
      <c r="I127" s="22">
        <f t="shared" si="17"/>
        <v>0</v>
      </c>
      <c r="J127" s="22">
        <f t="shared" si="18"/>
        <v>0</v>
      </c>
      <c r="K127" s="22">
        <f t="shared" si="19"/>
        <v>0</v>
      </c>
    </row>
    <row r="128" spans="1:11" ht="42.75" customHeight="1">
      <c r="A128" s="7">
        <v>87</v>
      </c>
      <c r="B128" s="1" t="s">
        <v>102</v>
      </c>
      <c r="C128" s="5" t="s">
        <v>34</v>
      </c>
      <c r="D128" s="5">
        <v>2</v>
      </c>
      <c r="E128" s="2" t="s">
        <v>291</v>
      </c>
      <c r="F128" s="22"/>
      <c r="G128" s="22">
        <f t="shared" si="16"/>
        <v>0</v>
      </c>
      <c r="H128" s="23"/>
      <c r="I128" s="22">
        <f t="shared" si="17"/>
        <v>0</v>
      </c>
      <c r="J128" s="22">
        <f t="shared" si="18"/>
        <v>0</v>
      </c>
      <c r="K128" s="22">
        <f t="shared" si="19"/>
        <v>0</v>
      </c>
    </row>
    <row r="129" spans="1:11" ht="29.25" customHeight="1">
      <c r="A129" s="7">
        <v>88</v>
      </c>
      <c r="B129" s="1" t="s">
        <v>103</v>
      </c>
      <c r="C129" s="5" t="s">
        <v>60</v>
      </c>
      <c r="D129" s="5">
        <v>2</v>
      </c>
      <c r="E129" s="5" t="s">
        <v>292</v>
      </c>
      <c r="F129" s="22"/>
      <c r="G129" s="22">
        <f t="shared" si="16"/>
        <v>0</v>
      </c>
      <c r="H129" s="23"/>
      <c r="I129" s="22">
        <f t="shared" si="17"/>
        <v>0</v>
      </c>
      <c r="J129" s="22">
        <f t="shared" si="18"/>
        <v>0</v>
      </c>
      <c r="K129" s="22">
        <f t="shared" si="19"/>
        <v>0</v>
      </c>
    </row>
    <row r="130" spans="1:11" ht="63.75">
      <c r="A130" s="7">
        <v>89</v>
      </c>
      <c r="B130" s="5" t="s">
        <v>104</v>
      </c>
      <c r="C130" s="5" t="s">
        <v>60</v>
      </c>
      <c r="D130" s="5">
        <v>1</v>
      </c>
      <c r="E130" s="5" t="s">
        <v>293</v>
      </c>
      <c r="F130" s="22"/>
      <c r="G130" s="22">
        <f t="shared" si="16"/>
        <v>0</v>
      </c>
      <c r="H130" s="23"/>
      <c r="I130" s="22">
        <f t="shared" si="17"/>
        <v>0</v>
      </c>
      <c r="J130" s="22">
        <f t="shared" si="18"/>
        <v>0</v>
      </c>
      <c r="K130" s="22">
        <f t="shared" si="19"/>
        <v>0</v>
      </c>
    </row>
    <row r="131" spans="1:11" ht="25.5">
      <c r="A131" s="7">
        <v>90</v>
      </c>
      <c r="B131" s="1" t="s">
        <v>105</v>
      </c>
      <c r="C131" s="5" t="s">
        <v>34</v>
      </c>
      <c r="D131" s="5">
        <v>2</v>
      </c>
      <c r="E131" s="2" t="s">
        <v>294</v>
      </c>
      <c r="F131" s="22"/>
      <c r="G131" s="22">
        <f t="shared" si="16"/>
        <v>0</v>
      </c>
      <c r="H131" s="23"/>
      <c r="I131" s="22">
        <f t="shared" si="17"/>
        <v>0</v>
      </c>
      <c r="J131" s="22">
        <f t="shared" si="18"/>
        <v>0</v>
      </c>
      <c r="K131" s="22">
        <f t="shared" si="19"/>
        <v>0</v>
      </c>
    </row>
    <row r="132" spans="1:11" ht="25.5">
      <c r="A132" s="7">
        <v>91</v>
      </c>
      <c r="B132" s="1" t="s">
        <v>105</v>
      </c>
      <c r="C132" s="5" t="s">
        <v>34</v>
      </c>
      <c r="D132" s="5">
        <v>2</v>
      </c>
      <c r="E132" s="2" t="s">
        <v>297</v>
      </c>
      <c r="F132" s="22"/>
      <c r="G132" s="22">
        <f t="shared" si="16"/>
        <v>0</v>
      </c>
      <c r="H132" s="23"/>
      <c r="I132" s="22">
        <f t="shared" si="17"/>
        <v>0</v>
      </c>
      <c r="J132" s="22">
        <f t="shared" si="18"/>
        <v>0</v>
      </c>
      <c r="K132" s="22">
        <f t="shared" si="19"/>
        <v>0</v>
      </c>
    </row>
    <row r="133" spans="1:11" ht="25.5">
      <c r="A133" s="7">
        <v>92</v>
      </c>
      <c r="B133" s="1" t="s">
        <v>105</v>
      </c>
      <c r="C133" s="5" t="s">
        <v>34</v>
      </c>
      <c r="D133" s="5">
        <v>2</v>
      </c>
      <c r="E133" s="5" t="s">
        <v>295</v>
      </c>
      <c r="F133" s="22"/>
      <c r="G133" s="22">
        <f t="shared" si="16"/>
        <v>0</v>
      </c>
      <c r="H133" s="23"/>
      <c r="I133" s="22">
        <f t="shared" si="17"/>
        <v>0</v>
      </c>
      <c r="J133" s="22">
        <f t="shared" si="18"/>
        <v>0</v>
      </c>
      <c r="K133" s="22">
        <f t="shared" si="19"/>
        <v>0</v>
      </c>
    </row>
    <row r="134" spans="1:11" ht="38.25">
      <c r="A134" s="7">
        <v>93</v>
      </c>
      <c r="B134" s="1" t="s">
        <v>105</v>
      </c>
      <c r="C134" s="5" t="s">
        <v>34</v>
      </c>
      <c r="D134" s="5">
        <v>2</v>
      </c>
      <c r="E134" s="2" t="s">
        <v>296</v>
      </c>
      <c r="F134" s="22"/>
      <c r="G134" s="22">
        <f t="shared" si="16"/>
        <v>0</v>
      </c>
      <c r="H134" s="23"/>
      <c r="I134" s="22">
        <f t="shared" si="17"/>
        <v>0</v>
      </c>
      <c r="J134" s="22">
        <f t="shared" si="18"/>
        <v>0</v>
      </c>
      <c r="K134" s="22">
        <f t="shared" si="19"/>
        <v>0</v>
      </c>
    </row>
    <row r="135" spans="1:11" ht="30" customHeight="1">
      <c r="A135" s="7">
        <v>94</v>
      </c>
      <c r="B135" s="1" t="s">
        <v>106</v>
      </c>
      <c r="C135" s="5" t="s">
        <v>34</v>
      </c>
      <c r="D135" s="5">
        <v>2</v>
      </c>
      <c r="E135" s="2" t="s">
        <v>298</v>
      </c>
      <c r="F135" s="22"/>
      <c r="G135" s="22">
        <f t="shared" si="16"/>
        <v>0</v>
      </c>
      <c r="H135" s="23"/>
      <c r="I135" s="22">
        <f t="shared" si="17"/>
        <v>0</v>
      </c>
      <c r="J135" s="22">
        <f t="shared" si="18"/>
        <v>0</v>
      </c>
      <c r="K135" s="22">
        <f t="shared" si="19"/>
        <v>0</v>
      </c>
    </row>
    <row r="136" spans="1:11" ht="25.5">
      <c r="A136" s="7">
        <v>95</v>
      </c>
      <c r="B136" s="1" t="s">
        <v>107</v>
      </c>
      <c r="C136" s="5" t="s">
        <v>34</v>
      </c>
      <c r="D136" s="5">
        <v>4</v>
      </c>
      <c r="E136" s="5" t="s">
        <v>285</v>
      </c>
      <c r="F136" s="22"/>
      <c r="G136" s="22">
        <f t="shared" si="16"/>
        <v>0</v>
      </c>
      <c r="H136" s="23"/>
      <c r="I136" s="22">
        <f t="shared" si="17"/>
        <v>0</v>
      </c>
      <c r="J136" s="22">
        <f t="shared" si="18"/>
        <v>0</v>
      </c>
      <c r="K136" s="22">
        <f t="shared" si="19"/>
        <v>0</v>
      </c>
    </row>
    <row r="137" spans="1:11" ht="38.25">
      <c r="A137" s="7">
        <v>96</v>
      </c>
      <c r="B137" s="5" t="s">
        <v>108</v>
      </c>
      <c r="C137" s="5" t="s">
        <v>34</v>
      </c>
      <c r="D137" s="5">
        <v>2</v>
      </c>
      <c r="E137" s="5" t="s">
        <v>286</v>
      </c>
      <c r="F137" s="22"/>
      <c r="G137" s="22">
        <f t="shared" si="16"/>
        <v>0</v>
      </c>
      <c r="H137" s="23"/>
      <c r="I137" s="22">
        <f t="shared" si="17"/>
        <v>0</v>
      </c>
      <c r="J137" s="22">
        <f t="shared" si="18"/>
        <v>0</v>
      </c>
      <c r="K137" s="22">
        <f t="shared" si="19"/>
        <v>0</v>
      </c>
    </row>
    <row r="138" spans="1:11" ht="19.5" customHeight="1">
      <c r="A138" s="7">
        <v>97</v>
      </c>
      <c r="B138" s="5" t="s">
        <v>109</v>
      </c>
      <c r="C138" s="5" t="s">
        <v>34</v>
      </c>
      <c r="D138" s="5">
        <v>2</v>
      </c>
      <c r="E138" s="5" t="s">
        <v>287</v>
      </c>
      <c r="F138" s="22"/>
      <c r="G138" s="22">
        <f t="shared" si="16"/>
        <v>0</v>
      </c>
      <c r="H138" s="23"/>
      <c r="I138" s="22">
        <f t="shared" si="17"/>
        <v>0</v>
      </c>
      <c r="J138" s="22">
        <f t="shared" si="18"/>
        <v>0</v>
      </c>
      <c r="K138" s="22">
        <f t="shared" si="19"/>
        <v>0</v>
      </c>
    </row>
    <row r="139" spans="1:11" ht="54" customHeight="1">
      <c r="A139" s="7">
        <v>98</v>
      </c>
      <c r="B139" s="5" t="s">
        <v>110</v>
      </c>
      <c r="C139" s="5" t="s">
        <v>34</v>
      </c>
      <c r="D139" s="5">
        <v>2</v>
      </c>
      <c r="E139" s="2" t="s">
        <v>307</v>
      </c>
      <c r="F139" s="22"/>
      <c r="G139" s="22">
        <f t="shared" si="16"/>
        <v>0</v>
      </c>
      <c r="H139" s="23"/>
      <c r="I139" s="22">
        <f t="shared" si="17"/>
        <v>0</v>
      </c>
      <c r="J139" s="22">
        <f t="shared" si="18"/>
        <v>0</v>
      </c>
      <c r="K139" s="22">
        <f t="shared" si="19"/>
        <v>0</v>
      </c>
    </row>
    <row r="140" spans="1:11" ht="63.75">
      <c r="A140" s="7">
        <v>99</v>
      </c>
      <c r="B140" s="5" t="s">
        <v>299</v>
      </c>
      <c r="C140" s="5" t="s">
        <v>34</v>
      </c>
      <c r="D140" s="5">
        <v>2</v>
      </c>
      <c r="E140" s="5" t="s">
        <v>300</v>
      </c>
      <c r="F140" s="22"/>
      <c r="G140" s="22">
        <f t="shared" si="16"/>
        <v>0</v>
      </c>
      <c r="H140" s="23"/>
      <c r="I140" s="22">
        <f t="shared" si="17"/>
        <v>0</v>
      </c>
      <c r="J140" s="22">
        <f t="shared" si="18"/>
        <v>0</v>
      </c>
      <c r="K140" s="22">
        <f t="shared" si="19"/>
        <v>0</v>
      </c>
    </row>
    <row r="141" spans="1:11" ht="54.75" customHeight="1">
      <c r="A141" s="7">
        <v>100</v>
      </c>
      <c r="B141" s="5" t="s">
        <v>303</v>
      </c>
      <c r="C141" s="5" t="s">
        <v>34</v>
      </c>
      <c r="D141" s="5">
        <v>2</v>
      </c>
      <c r="E141" s="2" t="s">
        <v>301</v>
      </c>
      <c r="F141" s="22"/>
      <c r="G141" s="22">
        <f t="shared" si="16"/>
        <v>0</v>
      </c>
      <c r="H141" s="23"/>
      <c r="I141" s="22">
        <f t="shared" si="17"/>
        <v>0</v>
      </c>
      <c r="J141" s="22">
        <f t="shared" si="18"/>
        <v>0</v>
      </c>
      <c r="K141" s="22">
        <f t="shared" si="19"/>
        <v>0</v>
      </c>
    </row>
    <row r="142" spans="1:11" ht="55.5" customHeight="1">
      <c r="A142" s="7">
        <v>101</v>
      </c>
      <c r="B142" s="5" t="s">
        <v>304</v>
      </c>
      <c r="C142" s="5" t="s">
        <v>34</v>
      </c>
      <c r="D142" s="5">
        <v>2</v>
      </c>
      <c r="E142" s="2" t="s">
        <v>310</v>
      </c>
      <c r="F142" s="22"/>
      <c r="G142" s="22">
        <f t="shared" si="16"/>
        <v>0</v>
      </c>
      <c r="H142" s="23"/>
      <c r="I142" s="22">
        <f t="shared" si="17"/>
        <v>0</v>
      </c>
      <c r="J142" s="22">
        <f t="shared" si="18"/>
        <v>0</v>
      </c>
      <c r="K142" s="22">
        <f t="shared" si="19"/>
        <v>0</v>
      </c>
    </row>
    <row r="143" spans="1:11" ht="42" customHeight="1">
      <c r="A143" s="7">
        <v>102</v>
      </c>
      <c r="B143" s="5" t="s">
        <v>305</v>
      </c>
      <c r="C143" s="5" t="s">
        <v>34</v>
      </c>
      <c r="D143" s="5">
        <v>2</v>
      </c>
      <c r="E143" s="2" t="s">
        <v>308</v>
      </c>
      <c r="F143" s="22"/>
      <c r="G143" s="22">
        <f t="shared" si="16"/>
        <v>0</v>
      </c>
      <c r="H143" s="23"/>
      <c r="I143" s="22">
        <f t="shared" si="17"/>
        <v>0</v>
      </c>
      <c r="J143" s="22">
        <f t="shared" si="18"/>
        <v>0</v>
      </c>
      <c r="K143" s="22">
        <f t="shared" si="19"/>
        <v>0</v>
      </c>
    </row>
    <row r="144" spans="1:11" ht="38.25">
      <c r="A144" s="7">
        <v>103</v>
      </c>
      <c r="B144" s="5" t="s">
        <v>306</v>
      </c>
      <c r="C144" s="5" t="s">
        <v>34</v>
      </c>
      <c r="D144" s="5">
        <v>2</v>
      </c>
      <c r="E144" s="2" t="s">
        <v>309</v>
      </c>
      <c r="F144" s="22"/>
      <c r="G144" s="22">
        <f t="shared" si="16"/>
        <v>0</v>
      </c>
      <c r="H144" s="23"/>
      <c r="I144" s="22">
        <f t="shared" si="17"/>
        <v>0</v>
      </c>
      <c r="J144" s="22">
        <f t="shared" si="18"/>
        <v>0</v>
      </c>
      <c r="K144" s="22">
        <f t="shared" si="19"/>
        <v>0</v>
      </c>
    </row>
    <row r="145" spans="1:11" ht="42.75" customHeight="1">
      <c r="A145" s="7">
        <v>104</v>
      </c>
      <c r="B145" s="5" t="s">
        <v>417</v>
      </c>
      <c r="C145" s="5" t="s">
        <v>34</v>
      </c>
      <c r="D145" s="5">
        <v>1</v>
      </c>
      <c r="E145" s="2" t="s">
        <v>302</v>
      </c>
      <c r="F145" s="22"/>
      <c r="G145" s="22">
        <f t="shared" si="16"/>
        <v>0</v>
      </c>
      <c r="H145" s="23"/>
      <c r="I145" s="22">
        <f t="shared" si="17"/>
        <v>0</v>
      </c>
      <c r="J145" s="22">
        <f t="shared" si="18"/>
        <v>0</v>
      </c>
      <c r="K145" s="22">
        <f t="shared" si="19"/>
        <v>0</v>
      </c>
    </row>
    <row r="146" spans="1:11" ht="87" customHeight="1">
      <c r="A146" s="7">
        <v>105</v>
      </c>
      <c r="B146" s="1" t="s">
        <v>111</v>
      </c>
      <c r="C146" s="1" t="s">
        <v>34</v>
      </c>
      <c r="D146" s="1">
        <v>1</v>
      </c>
      <c r="E146" s="2" t="s">
        <v>311</v>
      </c>
      <c r="F146" s="22"/>
      <c r="G146" s="22">
        <f t="shared" si="16"/>
        <v>0</v>
      </c>
      <c r="H146" s="23"/>
      <c r="I146" s="22">
        <f t="shared" si="17"/>
        <v>0</v>
      </c>
      <c r="J146" s="22">
        <f t="shared" si="18"/>
        <v>0</v>
      </c>
      <c r="K146" s="22">
        <f t="shared" si="19"/>
        <v>0</v>
      </c>
    </row>
    <row r="147" spans="1:11" ht="14.25">
      <c r="A147" s="26" t="s">
        <v>12</v>
      </c>
      <c r="B147" s="32"/>
      <c r="C147" s="32"/>
      <c r="D147" s="32"/>
      <c r="E147" s="28"/>
      <c r="F147" s="5" t="s">
        <v>13</v>
      </c>
      <c r="G147" s="24">
        <f>SUM(G125:G146)</f>
        <v>0</v>
      </c>
      <c r="H147" s="5" t="s">
        <v>13</v>
      </c>
      <c r="I147" s="24">
        <f>SUM(I125:I146)</f>
        <v>0</v>
      </c>
      <c r="J147" s="5" t="s">
        <v>13</v>
      </c>
      <c r="K147" s="24">
        <f>SUM(K125:K146)</f>
        <v>0</v>
      </c>
    </row>
    <row r="149" spans="1:11" ht="14.25">
      <c r="A149" s="29" t="s">
        <v>24</v>
      </c>
      <c r="B149" s="30"/>
      <c r="C149" s="30"/>
      <c r="D149" s="30"/>
      <c r="E149" s="30"/>
      <c r="F149" s="30"/>
      <c r="G149" s="30"/>
      <c r="H149" s="30"/>
      <c r="I149" s="30"/>
      <c r="J149" s="30"/>
      <c r="K149" s="31"/>
    </row>
    <row r="150" spans="1:11" ht="25.5">
      <c r="A150" s="17" t="s">
        <v>1</v>
      </c>
      <c r="B150" s="17" t="s">
        <v>2</v>
      </c>
      <c r="C150" s="17" t="s">
        <v>3</v>
      </c>
      <c r="D150" s="17" t="s">
        <v>4</v>
      </c>
      <c r="E150" s="17" t="s">
        <v>5</v>
      </c>
      <c r="F150" s="17" t="s">
        <v>7</v>
      </c>
      <c r="G150" s="17" t="s">
        <v>6</v>
      </c>
      <c r="H150" s="17" t="s">
        <v>8</v>
      </c>
      <c r="I150" s="17" t="s">
        <v>10</v>
      </c>
      <c r="J150" s="17" t="s">
        <v>11</v>
      </c>
      <c r="K150" s="17" t="s">
        <v>9</v>
      </c>
    </row>
    <row r="151" spans="1:11" ht="29.25" customHeight="1">
      <c r="A151" s="7">
        <v>106</v>
      </c>
      <c r="B151" s="1" t="s">
        <v>112</v>
      </c>
      <c r="C151" s="1" t="s">
        <v>34</v>
      </c>
      <c r="D151" s="1">
        <v>1</v>
      </c>
      <c r="E151" s="5" t="s">
        <v>312</v>
      </c>
      <c r="F151" s="22"/>
      <c r="G151" s="22">
        <f aca="true" t="shared" si="20" ref="G151:G184">D151*F151</f>
        <v>0</v>
      </c>
      <c r="H151" s="23"/>
      <c r="I151" s="22">
        <f>G151*H151</f>
        <v>0</v>
      </c>
      <c r="J151" s="22">
        <f>F151+F151*H151</f>
        <v>0</v>
      </c>
      <c r="K151" s="22">
        <f>G151+G151*H151</f>
        <v>0</v>
      </c>
    </row>
    <row r="152" spans="1:11" ht="87.75" customHeight="1">
      <c r="A152" s="7">
        <v>107</v>
      </c>
      <c r="B152" s="2" t="s">
        <v>418</v>
      </c>
      <c r="C152" s="2" t="s">
        <v>34</v>
      </c>
      <c r="D152" s="2">
        <v>4</v>
      </c>
      <c r="E152" s="5" t="s">
        <v>313</v>
      </c>
      <c r="F152" s="22"/>
      <c r="G152" s="22">
        <f t="shared" si="20"/>
        <v>0</v>
      </c>
      <c r="H152" s="23"/>
      <c r="I152" s="22">
        <f aca="true" t="shared" si="21" ref="I152:I184">G152*H152</f>
        <v>0</v>
      </c>
      <c r="J152" s="22">
        <f aca="true" t="shared" si="22" ref="J152:J184">F152+F152*H152</f>
        <v>0</v>
      </c>
      <c r="K152" s="22">
        <f aca="true" t="shared" si="23" ref="K152:K184">G152+G152*H152</f>
        <v>0</v>
      </c>
    </row>
    <row r="153" spans="1:11" ht="25.5">
      <c r="A153" s="7">
        <v>108</v>
      </c>
      <c r="B153" s="2" t="s">
        <v>113</v>
      </c>
      <c r="C153" s="2" t="s">
        <v>34</v>
      </c>
      <c r="D153" s="2">
        <v>2</v>
      </c>
      <c r="E153" s="2" t="s">
        <v>314</v>
      </c>
      <c r="F153" s="22"/>
      <c r="G153" s="22">
        <f t="shared" si="20"/>
        <v>0</v>
      </c>
      <c r="H153" s="23"/>
      <c r="I153" s="22">
        <f t="shared" si="21"/>
        <v>0</v>
      </c>
      <c r="J153" s="22">
        <f t="shared" si="22"/>
        <v>0</v>
      </c>
      <c r="K153" s="22">
        <f t="shared" si="23"/>
        <v>0</v>
      </c>
    </row>
    <row r="154" spans="1:11" ht="16.5" customHeight="1">
      <c r="A154" s="7">
        <v>109</v>
      </c>
      <c r="B154" s="2" t="s">
        <v>114</v>
      </c>
      <c r="C154" s="2" t="s">
        <v>34</v>
      </c>
      <c r="D154" s="2">
        <v>2</v>
      </c>
      <c r="E154" s="2" t="s">
        <v>315</v>
      </c>
      <c r="F154" s="22"/>
      <c r="G154" s="22">
        <f t="shared" si="20"/>
        <v>0</v>
      </c>
      <c r="H154" s="23"/>
      <c r="I154" s="22">
        <f t="shared" si="21"/>
        <v>0</v>
      </c>
      <c r="J154" s="22">
        <f t="shared" si="22"/>
        <v>0</v>
      </c>
      <c r="K154" s="22">
        <f t="shared" si="23"/>
        <v>0</v>
      </c>
    </row>
    <row r="155" spans="1:11" ht="30" customHeight="1">
      <c r="A155" s="7">
        <v>110</v>
      </c>
      <c r="B155" s="2" t="s">
        <v>115</v>
      </c>
      <c r="C155" s="2" t="s">
        <v>34</v>
      </c>
      <c r="D155" s="2">
        <v>4</v>
      </c>
      <c r="E155" s="2" t="s">
        <v>317</v>
      </c>
      <c r="F155" s="22"/>
      <c r="G155" s="22">
        <f t="shared" si="20"/>
        <v>0</v>
      </c>
      <c r="H155" s="23"/>
      <c r="I155" s="22">
        <f t="shared" si="21"/>
        <v>0</v>
      </c>
      <c r="J155" s="22">
        <f t="shared" si="22"/>
        <v>0</v>
      </c>
      <c r="K155" s="22">
        <f t="shared" si="23"/>
        <v>0</v>
      </c>
    </row>
    <row r="156" spans="1:11" ht="43.5" customHeight="1">
      <c r="A156" s="7">
        <v>111</v>
      </c>
      <c r="B156" s="2" t="s">
        <v>116</v>
      </c>
      <c r="C156" s="2" t="s">
        <v>34</v>
      </c>
      <c r="D156" s="2">
        <v>10</v>
      </c>
      <c r="E156" s="5" t="s">
        <v>318</v>
      </c>
      <c r="F156" s="22"/>
      <c r="G156" s="22">
        <f t="shared" si="20"/>
        <v>0</v>
      </c>
      <c r="H156" s="23"/>
      <c r="I156" s="22">
        <f t="shared" si="21"/>
        <v>0</v>
      </c>
      <c r="J156" s="22">
        <f t="shared" si="22"/>
        <v>0</v>
      </c>
      <c r="K156" s="22">
        <f t="shared" si="23"/>
        <v>0</v>
      </c>
    </row>
    <row r="157" spans="1:11" ht="52.5" customHeight="1">
      <c r="A157" s="7">
        <v>112</v>
      </c>
      <c r="B157" s="2" t="s">
        <v>117</v>
      </c>
      <c r="C157" s="2" t="s">
        <v>34</v>
      </c>
      <c r="D157" s="2">
        <v>2</v>
      </c>
      <c r="E157" s="5" t="s">
        <v>319</v>
      </c>
      <c r="F157" s="22"/>
      <c r="G157" s="22">
        <f t="shared" si="20"/>
        <v>0</v>
      </c>
      <c r="H157" s="23"/>
      <c r="I157" s="22">
        <f t="shared" si="21"/>
        <v>0</v>
      </c>
      <c r="J157" s="22">
        <f t="shared" si="22"/>
        <v>0</v>
      </c>
      <c r="K157" s="22">
        <f t="shared" si="23"/>
        <v>0</v>
      </c>
    </row>
    <row r="158" spans="1:11" ht="14.25">
      <c r="A158" s="7">
        <v>113</v>
      </c>
      <c r="B158" s="2" t="s">
        <v>118</v>
      </c>
      <c r="C158" s="2" t="s">
        <v>34</v>
      </c>
      <c r="D158" s="2">
        <v>2</v>
      </c>
      <c r="E158" s="5" t="s">
        <v>320</v>
      </c>
      <c r="F158" s="22"/>
      <c r="G158" s="22">
        <f t="shared" si="20"/>
        <v>0</v>
      </c>
      <c r="H158" s="23"/>
      <c r="I158" s="22">
        <f t="shared" si="21"/>
        <v>0</v>
      </c>
      <c r="J158" s="22">
        <f t="shared" si="22"/>
        <v>0</v>
      </c>
      <c r="K158" s="22">
        <f t="shared" si="23"/>
        <v>0</v>
      </c>
    </row>
    <row r="159" spans="1:11" ht="14.25">
      <c r="A159" s="7">
        <v>114</v>
      </c>
      <c r="B159" s="2" t="s">
        <v>119</v>
      </c>
      <c r="C159" s="2" t="s">
        <v>34</v>
      </c>
      <c r="D159" s="2">
        <v>2</v>
      </c>
      <c r="E159" s="5" t="s">
        <v>321</v>
      </c>
      <c r="F159" s="22"/>
      <c r="G159" s="22">
        <f t="shared" si="20"/>
        <v>0</v>
      </c>
      <c r="H159" s="23"/>
      <c r="I159" s="22">
        <f t="shared" si="21"/>
        <v>0</v>
      </c>
      <c r="J159" s="22">
        <f t="shared" si="22"/>
        <v>0</v>
      </c>
      <c r="K159" s="22">
        <f t="shared" si="23"/>
        <v>0</v>
      </c>
    </row>
    <row r="160" spans="1:11" ht="25.5">
      <c r="A160" s="7">
        <v>115</v>
      </c>
      <c r="B160" s="2" t="s">
        <v>120</v>
      </c>
      <c r="C160" s="2" t="s">
        <v>34</v>
      </c>
      <c r="D160" s="2">
        <v>2</v>
      </c>
      <c r="E160" s="5" t="s">
        <v>322</v>
      </c>
      <c r="F160" s="22"/>
      <c r="G160" s="22">
        <f t="shared" si="20"/>
        <v>0</v>
      </c>
      <c r="H160" s="23"/>
      <c r="I160" s="22">
        <f t="shared" si="21"/>
        <v>0</v>
      </c>
      <c r="J160" s="22">
        <f t="shared" si="22"/>
        <v>0</v>
      </c>
      <c r="K160" s="22">
        <f t="shared" si="23"/>
        <v>0</v>
      </c>
    </row>
    <row r="161" spans="1:11" ht="41.25" customHeight="1">
      <c r="A161" s="7">
        <v>116</v>
      </c>
      <c r="B161" s="2" t="s">
        <v>121</v>
      </c>
      <c r="C161" s="2" t="s">
        <v>34</v>
      </c>
      <c r="D161" s="2">
        <v>2</v>
      </c>
      <c r="E161" s="5" t="s">
        <v>323</v>
      </c>
      <c r="F161" s="22"/>
      <c r="G161" s="22">
        <f t="shared" si="20"/>
        <v>0</v>
      </c>
      <c r="H161" s="23"/>
      <c r="I161" s="22">
        <f t="shared" si="21"/>
        <v>0</v>
      </c>
      <c r="J161" s="22">
        <f t="shared" si="22"/>
        <v>0</v>
      </c>
      <c r="K161" s="22">
        <f t="shared" si="23"/>
        <v>0</v>
      </c>
    </row>
    <row r="162" spans="1:11" ht="14.25">
      <c r="A162" s="7">
        <v>117</v>
      </c>
      <c r="B162" s="2" t="s">
        <v>122</v>
      </c>
      <c r="C162" s="2" t="s">
        <v>34</v>
      </c>
      <c r="D162" s="2">
        <v>4</v>
      </c>
      <c r="E162" s="5" t="s">
        <v>324</v>
      </c>
      <c r="F162" s="22"/>
      <c r="G162" s="22">
        <f t="shared" si="20"/>
        <v>0</v>
      </c>
      <c r="H162" s="23"/>
      <c r="I162" s="22">
        <f t="shared" si="21"/>
        <v>0</v>
      </c>
      <c r="J162" s="22">
        <f t="shared" si="22"/>
        <v>0</v>
      </c>
      <c r="K162" s="22">
        <f t="shared" si="23"/>
        <v>0</v>
      </c>
    </row>
    <row r="163" spans="1:11" ht="38.25">
      <c r="A163" s="7">
        <v>118</v>
      </c>
      <c r="B163" s="2" t="s">
        <v>123</v>
      </c>
      <c r="C163" s="2" t="s">
        <v>34</v>
      </c>
      <c r="D163" s="2">
        <v>2</v>
      </c>
      <c r="E163" s="5" t="s">
        <v>325</v>
      </c>
      <c r="F163" s="22"/>
      <c r="G163" s="22">
        <f t="shared" si="20"/>
        <v>0</v>
      </c>
      <c r="H163" s="23"/>
      <c r="I163" s="22">
        <f t="shared" si="21"/>
        <v>0</v>
      </c>
      <c r="J163" s="22">
        <f t="shared" si="22"/>
        <v>0</v>
      </c>
      <c r="K163" s="22">
        <f t="shared" si="23"/>
        <v>0</v>
      </c>
    </row>
    <row r="164" spans="1:11" ht="57" customHeight="1">
      <c r="A164" s="7">
        <v>119</v>
      </c>
      <c r="B164" s="2" t="s">
        <v>326</v>
      </c>
      <c r="C164" s="2" t="s">
        <v>34</v>
      </c>
      <c r="D164" s="2">
        <v>6</v>
      </c>
      <c r="E164" s="5" t="s">
        <v>327</v>
      </c>
      <c r="F164" s="22"/>
      <c r="G164" s="22">
        <f t="shared" si="20"/>
        <v>0</v>
      </c>
      <c r="H164" s="23"/>
      <c r="I164" s="22">
        <f t="shared" si="21"/>
        <v>0</v>
      </c>
      <c r="J164" s="22">
        <f t="shared" si="22"/>
        <v>0</v>
      </c>
      <c r="K164" s="22">
        <f t="shared" si="23"/>
        <v>0</v>
      </c>
    </row>
    <row r="165" spans="1:11" ht="66" customHeight="1">
      <c r="A165" s="7">
        <v>120</v>
      </c>
      <c r="B165" s="2" t="s">
        <v>124</v>
      </c>
      <c r="C165" s="2" t="s">
        <v>34</v>
      </c>
      <c r="D165" s="2">
        <v>2</v>
      </c>
      <c r="E165" s="2" t="s">
        <v>328</v>
      </c>
      <c r="F165" s="22"/>
      <c r="G165" s="22">
        <f t="shared" si="20"/>
        <v>0</v>
      </c>
      <c r="H165" s="23"/>
      <c r="I165" s="22">
        <f t="shared" si="21"/>
        <v>0</v>
      </c>
      <c r="J165" s="22">
        <f t="shared" si="22"/>
        <v>0</v>
      </c>
      <c r="K165" s="22">
        <f t="shared" si="23"/>
        <v>0</v>
      </c>
    </row>
    <row r="166" spans="1:11" ht="153">
      <c r="A166" s="7">
        <v>121</v>
      </c>
      <c r="B166" s="2" t="s">
        <v>125</v>
      </c>
      <c r="C166" s="2" t="s">
        <v>34</v>
      </c>
      <c r="D166" s="2">
        <v>4</v>
      </c>
      <c r="E166" s="2" t="s">
        <v>336</v>
      </c>
      <c r="F166" s="22"/>
      <c r="G166" s="22">
        <f t="shared" si="20"/>
        <v>0</v>
      </c>
      <c r="H166" s="23"/>
      <c r="I166" s="22">
        <f t="shared" si="21"/>
        <v>0</v>
      </c>
      <c r="J166" s="22">
        <f t="shared" si="22"/>
        <v>0</v>
      </c>
      <c r="K166" s="22">
        <f t="shared" si="23"/>
        <v>0</v>
      </c>
    </row>
    <row r="167" spans="1:11" ht="34.5" customHeight="1">
      <c r="A167" s="7">
        <v>122</v>
      </c>
      <c r="B167" s="1" t="s">
        <v>126</v>
      </c>
      <c r="C167" s="2" t="s">
        <v>34</v>
      </c>
      <c r="D167" s="2">
        <v>2</v>
      </c>
      <c r="E167" s="2" t="s">
        <v>330</v>
      </c>
      <c r="F167" s="22"/>
      <c r="G167" s="22">
        <f t="shared" si="20"/>
        <v>0</v>
      </c>
      <c r="H167" s="23"/>
      <c r="I167" s="22">
        <f t="shared" si="21"/>
        <v>0</v>
      </c>
      <c r="J167" s="22">
        <f t="shared" si="22"/>
        <v>0</v>
      </c>
      <c r="K167" s="22">
        <f t="shared" si="23"/>
        <v>0</v>
      </c>
    </row>
    <row r="168" spans="1:11" ht="25.5">
      <c r="A168" s="7">
        <v>123</v>
      </c>
      <c r="B168" s="1" t="s">
        <v>127</v>
      </c>
      <c r="C168" s="2" t="s">
        <v>34</v>
      </c>
      <c r="D168" s="2">
        <v>2</v>
      </c>
      <c r="E168" s="5" t="s">
        <v>329</v>
      </c>
      <c r="F168" s="22"/>
      <c r="G168" s="22">
        <f t="shared" si="20"/>
        <v>0</v>
      </c>
      <c r="H168" s="23"/>
      <c r="I168" s="22">
        <f t="shared" si="21"/>
        <v>0</v>
      </c>
      <c r="J168" s="22">
        <f t="shared" si="22"/>
        <v>0</v>
      </c>
      <c r="K168" s="22">
        <f t="shared" si="23"/>
        <v>0</v>
      </c>
    </row>
    <row r="169" spans="1:11" ht="25.5">
      <c r="A169" s="7">
        <v>124</v>
      </c>
      <c r="B169" s="9" t="s">
        <v>332</v>
      </c>
      <c r="C169" s="9" t="s">
        <v>34</v>
      </c>
      <c r="D169" s="9">
        <v>1</v>
      </c>
      <c r="E169" s="5" t="s">
        <v>333</v>
      </c>
      <c r="F169" s="22"/>
      <c r="G169" s="22">
        <f t="shared" si="20"/>
        <v>0</v>
      </c>
      <c r="H169" s="23"/>
      <c r="I169" s="22">
        <f t="shared" si="21"/>
        <v>0</v>
      </c>
      <c r="J169" s="22">
        <f t="shared" si="22"/>
        <v>0</v>
      </c>
      <c r="K169" s="22">
        <f t="shared" si="23"/>
        <v>0</v>
      </c>
    </row>
    <row r="170" spans="1:11" ht="28.5" customHeight="1">
      <c r="A170" s="7">
        <v>125</v>
      </c>
      <c r="B170" s="9" t="s">
        <v>334</v>
      </c>
      <c r="C170" s="9" t="s">
        <v>34</v>
      </c>
      <c r="D170" s="9">
        <v>1</v>
      </c>
      <c r="E170" s="5" t="s">
        <v>335</v>
      </c>
      <c r="F170" s="22"/>
      <c r="G170" s="22">
        <f t="shared" si="20"/>
        <v>0</v>
      </c>
      <c r="H170" s="23"/>
      <c r="I170" s="22">
        <f t="shared" si="21"/>
        <v>0</v>
      </c>
      <c r="J170" s="22">
        <f t="shared" si="22"/>
        <v>0</v>
      </c>
      <c r="K170" s="22">
        <f t="shared" si="23"/>
        <v>0</v>
      </c>
    </row>
    <row r="171" spans="1:11" ht="54" customHeight="1">
      <c r="A171" s="7">
        <v>126</v>
      </c>
      <c r="B171" s="1" t="s">
        <v>128</v>
      </c>
      <c r="C171" s="2" t="s">
        <v>34</v>
      </c>
      <c r="D171" s="2">
        <v>20</v>
      </c>
      <c r="E171" s="2" t="s">
        <v>337</v>
      </c>
      <c r="F171" s="22"/>
      <c r="G171" s="22">
        <f t="shared" si="20"/>
        <v>0</v>
      </c>
      <c r="H171" s="23"/>
      <c r="I171" s="22">
        <f t="shared" si="21"/>
        <v>0</v>
      </c>
      <c r="J171" s="22">
        <f t="shared" si="22"/>
        <v>0</v>
      </c>
      <c r="K171" s="22">
        <f t="shared" si="23"/>
        <v>0</v>
      </c>
    </row>
    <row r="172" spans="1:11" ht="25.5">
      <c r="A172" s="7">
        <v>127</v>
      </c>
      <c r="B172" s="1" t="s">
        <v>129</v>
      </c>
      <c r="C172" s="2" t="s">
        <v>34</v>
      </c>
      <c r="D172" s="2">
        <v>2</v>
      </c>
      <c r="E172" s="2" t="s">
        <v>338</v>
      </c>
      <c r="F172" s="22"/>
      <c r="G172" s="22">
        <f t="shared" si="20"/>
        <v>0</v>
      </c>
      <c r="H172" s="23"/>
      <c r="I172" s="22">
        <f t="shared" si="21"/>
        <v>0</v>
      </c>
      <c r="J172" s="22">
        <f t="shared" si="22"/>
        <v>0</v>
      </c>
      <c r="K172" s="22">
        <f t="shared" si="23"/>
        <v>0</v>
      </c>
    </row>
    <row r="173" spans="1:11" ht="51">
      <c r="A173" s="7">
        <v>128</v>
      </c>
      <c r="B173" s="1" t="s">
        <v>130</v>
      </c>
      <c r="C173" s="2" t="s">
        <v>34</v>
      </c>
      <c r="D173" s="2">
        <v>2</v>
      </c>
      <c r="E173" s="5" t="s">
        <v>339</v>
      </c>
      <c r="F173" s="22"/>
      <c r="G173" s="22">
        <f t="shared" si="20"/>
        <v>0</v>
      </c>
      <c r="H173" s="23"/>
      <c r="I173" s="22">
        <f t="shared" si="21"/>
        <v>0</v>
      </c>
      <c r="J173" s="22">
        <f t="shared" si="22"/>
        <v>0</v>
      </c>
      <c r="K173" s="22">
        <f t="shared" si="23"/>
        <v>0</v>
      </c>
    </row>
    <row r="174" spans="1:11" ht="28.5" customHeight="1">
      <c r="A174" s="7">
        <v>129</v>
      </c>
      <c r="B174" s="1" t="s">
        <v>131</v>
      </c>
      <c r="C174" s="2" t="s">
        <v>34</v>
      </c>
      <c r="D174" s="2">
        <v>2</v>
      </c>
      <c r="E174" s="5" t="s">
        <v>331</v>
      </c>
      <c r="F174" s="22"/>
      <c r="G174" s="22">
        <f t="shared" si="20"/>
        <v>0</v>
      </c>
      <c r="H174" s="23"/>
      <c r="I174" s="22">
        <f t="shared" si="21"/>
        <v>0</v>
      </c>
      <c r="J174" s="22">
        <f t="shared" si="22"/>
        <v>0</v>
      </c>
      <c r="K174" s="22">
        <f t="shared" si="23"/>
        <v>0</v>
      </c>
    </row>
    <row r="175" spans="1:11" ht="54.75" customHeight="1">
      <c r="A175" s="7">
        <v>130</v>
      </c>
      <c r="B175" s="1" t="s">
        <v>132</v>
      </c>
      <c r="C175" s="2" t="s">
        <v>34</v>
      </c>
      <c r="D175" s="2">
        <v>2</v>
      </c>
      <c r="E175" s="2" t="s">
        <v>343</v>
      </c>
      <c r="F175" s="22"/>
      <c r="G175" s="22">
        <f t="shared" si="20"/>
        <v>0</v>
      </c>
      <c r="H175" s="23"/>
      <c r="I175" s="22">
        <f t="shared" si="21"/>
        <v>0</v>
      </c>
      <c r="J175" s="22">
        <f t="shared" si="22"/>
        <v>0</v>
      </c>
      <c r="K175" s="22">
        <f t="shared" si="23"/>
        <v>0</v>
      </c>
    </row>
    <row r="176" spans="1:11" ht="69" customHeight="1">
      <c r="A176" s="7">
        <v>131</v>
      </c>
      <c r="B176" s="1" t="s">
        <v>133</v>
      </c>
      <c r="C176" s="2" t="s">
        <v>34</v>
      </c>
      <c r="D176" s="2">
        <v>2</v>
      </c>
      <c r="E176" s="2" t="s">
        <v>340</v>
      </c>
      <c r="F176" s="22"/>
      <c r="G176" s="22">
        <f t="shared" si="20"/>
        <v>0</v>
      </c>
      <c r="H176" s="23"/>
      <c r="I176" s="22">
        <f t="shared" si="21"/>
        <v>0</v>
      </c>
      <c r="J176" s="22">
        <f t="shared" si="22"/>
        <v>0</v>
      </c>
      <c r="K176" s="22">
        <f t="shared" si="23"/>
        <v>0</v>
      </c>
    </row>
    <row r="177" spans="1:11" ht="66" customHeight="1">
      <c r="A177" s="7">
        <v>132</v>
      </c>
      <c r="B177" s="1" t="s">
        <v>344</v>
      </c>
      <c r="C177" s="2" t="s">
        <v>34</v>
      </c>
      <c r="D177" s="2">
        <v>2</v>
      </c>
      <c r="E177" s="2" t="s">
        <v>345</v>
      </c>
      <c r="F177" s="22"/>
      <c r="G177" s="22">
        <f t="shared" si="20"/>
        <v>0</v>
      </c>
      <c r="H177" s="23"/>
      <c r="I177" s="22">
        <f t="shared" si="21"/>
        <v>0</v>
      </c>
      <c r="J177" s="22">
        <f t="shared" si="22"/>
        <v>0</v>
      </c>
      <c r="K177" s="22">
        <f t="shared" si="23"/>
        <v>0</v>
      </c>
    </row>
    <row r="178" spans="1:11" ht="35.25" customHeight="1">
      <c r="A178" s="7">
        <v>133</v>
      </c>
      <c r="B178" s="1" t="s">
        <v>134</v>
      </c>
      <c r="C178" s="2" t="s">
        <v>34</v>
      </c>
      <c r="D178" s="2">
        <v>2</v>
      </c>
      <c r="E178" s="2" t="s">
        <v>342</v>
      </c>
      <c r="F178" s="22"/>
      <c r="G178" s="22">
        <f t="shared" si="20"/>
        <v>0</v>
      </c>
      <c r="H178" s="23"/>
      <c r="I178" s="22">
        <f t="shared" si="21"/>
        <v>0</v>
      </c>
      <c r="J178" s="22">
        <f t="shared" si="22"/>
        <v>0</v>
      </c>
      <c r="K178" s="22">
        <f t="shared" si="23"/>
        <v>0</v>
      </c>
    </row>
    <row r="179" spans="1:11" ht="76.5">
      <c r="A179" s="7">
        <v>134</v>
      </c>
      <c r="B179" s="1" t="s">
        <v>135</v>
      </c>
      <c r="C179" s="2" t="s">
        <v>34</v>
      </c>
      <c r="D179" s="2">
        <v>2</v>
      </c>
      <c r="E179" s="5" t="s">
        <v>341</v>
      </c>
      <c r="F179" s="22"/>
      <c r="G179" s="22">
        <f t="shared" si="20"/>
        <v>0</v>
      </c>
      <c r="H179" s="23"/>
      <c r="I179" s="22">
        <f t="shared" si="21"/>
        <v>0</v>
      </c>
      <c r="J179" s="22">
        <f t="shared" si="22"/>
        <v>0</v>
      </c>
      <c r="K179" s="22">
        <f t="shared" si="23"/>
        <v>0</v>
      </c>
    </row>
    <row r="180" spans="1:11" ht="60" customHeight="1">
      <c r="A180" s="7">
        <v>135</v>
      </c>
      <c r="B180" s="1" t="s">
        <v>136</v>
      </c>
      <c r="C180" s="2" t="s">
        <v>34</v>
      </c>
      <c r="D180" s="2">
        <v>2</v>
      </c>
      <c r="E180" s="5" t="s">
        <v>346</v>
      </c>
      <c r="F180" s="22"/>
      <c r="G180" s="22">
        <f t="shared" si="20"/>
        <v>0</v>
      </c>
      <c r="H180" s="23"/>
      <c r="I180" s="22">
        <f t="shared" si="21"/>
        <v>0</v>
      </c>
      <c r="J180" s="22">
        <f t="shared" si="22"/>
        <v>0</v>
      </c>
      <c r="K180" s="22">
        <f t="shared" si="23"/>
        <v>0</v>
      </c>
    </row>
    <row r="181" spans="1:11" ht="116.25" customHeight="1">
      <c r="A181" s="7">
        <v>136</v>
      </c>
      <c r="B181" s="1" t="s">
        <v>137</v>
      </c>
      <c r="C181" s="2" t="s">
        <v>34</v>
      </c>
      <c r="D181" s="2">
        <v>2</v>
      </c>
      <c r="E181" s="2" t="s">
        <v>316</v>
      </c>
      <c r="F181" s="22"/>
      <c r="G181" s="22">
        <f t="shared" si="20"/>
        <v>0</v>
      </c>
      <c r="H181" s="23"/>
      <c r="I181" s="22">
        <f t="shared" si="21"/>
        <v>0</v>
      </c>
      <c r="J181" s="22">
        <f t="shared" si="22"/>
        <v>0</v>
      </c>
      <c r="K181" s="22">
        <f t="shared" si="23"/>
        <v>0</v>
      </c>
    </row>
    <row r="182" spans="1:11" ht="51">
      <c r="A182" s="7">
        <v>137</v>
      </c>
      <c r="B182" s="1" t="s">
        <v>138</v>
      </c>
      <c r="C182" s="2" t="s">
        <v>34</v>
      </c>
      <c r="D182" s="2">
        <v>2</v>
      </c>
      <c r="E182" s="2" t="s">
        <v>347</v>
      </c>
      <c r="F182" s="22"/>
      <c r="G182" s="22">
        <f t="shared" si="20"/>
        <v>0</v>
      </c>
      <c r="H182" s="23"/>
      <c r="I182" s="22">
        <f t="shared" si="21"/>
        <v>0</v>
      </c>
      <c r="J182" s="22">
        <f t="shared" si="22"/>
        <v>0</v>
      </c>
      <c r="K182" s="22">
        <f t="shared" si="23"/>
        <v>0</v>
      </c>
    </row>
    <row r="183" spans="1:11" ht="82.5" customHeight="1">
      <c r="A183" s="7">
        <v>138</v>
      </c>
      <c r="B183" s="1" t="s">
        <v>139</v>
      </c>
      <c r="C183" s="2" t="s">
        <v>34</v>
      </c>
      <c r="D183" s="2">
        <v>2</v>
      </c>
      <c r="E183" s="2" t="s">
        <v>348</v>
      </c>
      <c r="F183" s="22"/>
      <c r="G183" s="22">
        <f t="shared" si="20"/>
        <v>0</v>
      </c>
      <c r="H183" s="23"/>
      <c r="I183" s="22">
        <f t="shared" si="21"/>
        <v>0</v>
      </c>
      <c r="J183" s="22">
        <f t="shared" si="22"/>
        <v>0</v>
      </c>
      <c r="K183" s="22">
        <f t="shared" si="23"/>
        <v>0</v>
      </c>
    </row>
    <row r="184" spans="1:11" ht="70.5" customHeight="1">
      <c r="A184" s="7">
        <v>139</v>
      </c>
      <c r="B184" s="1" t="s">
        <v>140</v>
      </c>
      <c r="C184" s="2" t="s">
        <v>34</v>
      </c>
      <c r="D184" s="2">
        <v>2</v>
      </c>
      <c r="E184" s="2" t="s">
        <v>349</v>
      </c>
      <c r="F184" s="22"/>
      <c r="G184" s="22">
        <f t="shared" si="20"/>
        <v>0</v>
      </c>
      <c r="H184" s="23"/>
      <c r="I184" s="22">
        <f t="shared" si="21"/>
        <v>0</v>
      </c>
      <c r="J184" s="22">
        <f t="shared" si="22"/>
        <v>0</v>
      </c>
      <c r="K184" s="22">
        <f t="shared" si="23"/>
        <v>0</v>
      </c>
    </row>
    <row r="185" spans="1:11" ht="14.25">
      <c r="A185" s="26" t="s">
        <v>12</v>
      </c>
      <c r="B185" s="32"/>
      <c r="C185" s="32"/>
      <c r="D185" s="32"/>
      <c r="E185" s="28"/>
      <c r="F185" s="5" t="s">
        <v>13</v>
      </c>
      <c r="G185" s="24">
        <f>SUM(G151:G184)</f>
        <v>0</v>
      </c>
      <c r="H185" s="5" t="s">
        <v>13</v>
      </c>
      <c r="I185" s="24">
        <f>SUM(I151:I184)</f>
        <v>0</v>
      </c>
      <c r="J185" s="5" t="s">
        <v>13</v>
      </c>
      <c r="K185" s="24">
        <f>SUM(K151:K184)</f>
        <v>0</v>
      </c>
    </row>
    <row r="187" spans="1:11" ht="14.25">
      <c r="A187" s="29" t="s">
        <v>25</v>
      </c>
      <c r="B187" s="30"/>
      <c r="C187" s="30"/>
      <c r="D187" s="30"/>
      <c r="E187" s="30"/>
      <c r="F187" s="30"/>
      <c r="G187" s="30"/>
      <c r="H187" s="30"/>
      <c r="I187" s="30"/>
      <c r="J187" s="30"/>
      <c r="K187" s="31"/>
    </row>
    <row r="188" spans="1:11" ht="25.5">
      <c r="A188" s="17" t="s">
        <v>1</v>
      </c>
      <c r="B188" s="17" t="s">
        <v>2</v>
      </c>
      <c r="C188" s="17" t="s">
        <v>3</v>
      </c>
      <c r="D188" s="17" t="s">
        <v>4</v>
      </c>
      <c r="E188" s="17" t="s">
        <v>5</v>
      </c>
      <c r="F188" s="17" t="s">
        <v>7</v>
      </c>
      <c r="G188" s="17" t="s">
        <v>6</v>
      </c>
      <c r="H188" s="17" t="s">
        <v>8</v>
      </c>
      <c r="I188" s="17" t="s">
        <v>10</v>
      </c>
      <c r="J188" s="17" t="s">
        <v>11</v>
      </c>
      <c r="K188" s="17" t="s">
        <v>9</v>
      </c>
    </row>
    <row r="189" spans="1:11" ht="19.5" customHeight="1">
      <c r="A189" s="5">
        <v>140</v>
      </c>
      <c r="B189" s="2" t="s">
        <v>152</v>
      </c>
      <c r="C189" s="2" t="s">
        <v>34</v>
      </c>
      <c r="D189" s="2">
        <v>2</v>
      </c>
      <c r="E189" s="2" t="s">
        <v>350</v>
      </c>
      <c r="F189" s="22"/>
      <c r="G189" s="22">
        <f aca="true" t="shared" si="24" ref="G189:G222">D189*F189</f>
        <v>0</v>
      </c>
      <c r="H189" s="23"/>
      <c r="I189" s="22">
        <f>G189*H189</f>
        <v>0</v>
      </c>
      <c r="J189" s="22">
        <f>F189+F189*H189</f>
        <v>0</v>
      </c>
      <c r="K189" s="22">
        <f>G189+G189*H189</f>
        <v>0</v>
      </c>
    </row>
    <row r="190" spans="1:11" ht="28.5" customHeight="1">
      <c r="A190" s="5">
        <v>141</v>
      </c>
      <c r="B190" s="2" t="s">
        <v>153</v>
      </c>
      <c r="C190" s="2" t="s">
        <v>34</v>
      </c>
      <c r="D190" s="2">
        <v>12</v>
      </c>
      <c r="E190" s="2" t="s">
        <v>351</v>
      </c>
      <c r="F190" s="22"/>
      <c r="G190" s="22">
        <f t="shared" si="24"/>
        <v>0</v>
      </c>
      <c r="H190" s="23"/>
      <c r="I190" s="22">
        <f aca="true" t="shared" si="25" ref="I190:I222">G190*H190</f>
        <v>0</v>
      </c>
      <c r="J190" s="22">
        <f aca="true" t="shared" si="26" ref="J190:J222">F190+F190*H190</f>
        <v>0</v>
      </c>
      <c r="K190" s="22">
        <f aca="true" t="shared" si="27" ref="K190:K222">G190+G190*H190</f>
        <v>0</v>
      </c>
    </row>
    <row r="191" spans="1:11" ht="25.5">
      <c r="A191" s="5">
        <v>142</v>
      </c>
      <c r="B191" s="2" t="s">
        <v>154</v>
      </c>
      <c r="C191" s="2" t="s">
        <v>34</v>
      </c>
      <c r="D191" s="2">
        <v>8</v>
      </c>
      <c r="E191" s="2" t="s">
        <v>352</v>
      </c>
      <c r="F191" s="22"/>
      <c r="G191" s="22">
        <f t="shared" si="24"/>
        <v>0</v>
      </c>
      <c r="H191" s="23"/>
      <c r="I191" s="22">
        <f t="shared" si="25"/>
        <v>0</v>
      </c>
      <c r="J191" s="22">
        <f t="shared" si="26"/>
        <v>0</v>
      </c>
      <c r="K191" s="22">
        <f t="shared" si="27"/>
        <v>0</v>
      </c>
    </row>
    <row r="192" spans="1:11" ht="27.75" customHeight="1">
      <c r="A192" s="5">
        <v>143</v>
      </c>
      <c r="B192" s="2" t="s">
        <v>155</v>
      </c>
      <c r="C192" s="2" t="s">
        <v>34</v>
      </c>
      <c r="D192" s="2">
        <v>20</v>
      </c>
      <c r="E192" s="2" t="s">
        <v>353</v>
      </c>
      <c r="F192" s="22"/>
      <c r="G192" s="22">
        <f t="shared" si="24"/>
        <v>0</v>
      </c>
      <c r="H192" s="23"/>
      <c r="I192" s="22">
        <f t="shared" si="25"/>
        <v>0</v>
      </c>
      <c r="J192" s="22">
        <f t="shared" si="26"/>
        <v>0</v>
      </c>
      <c r="K192" s="22">
        <f t="shared" si="27"/>
        <v>0</v>
      </c>
    </row>
    <row r="193" spans="1:11" ht="14.25">
      <c r="A193" s="5">
        <v>144</v>
      </c>
      <c r="B193" s="2" t="s">
        <v>156</v>
      </c>
      <c r="C193" s="2" t="s">
        <v>34</v>
      </c>
      <c r="D193" s="2">
        <v>10</v>
      </c>
      <c r="E193" s="2" t="s">
        <v>354</v>
      </c>
      <c r="F193" s="22"/>
      <c r="G193" s="22">
        <f t="shared" si="24"/>
        <v>0</v>
      </c>
      <c r="H193" s="23"/>
      <c r="I193" s="22">
        <f t="shared" si="25"/>
        <v>0</v>
      </c>
      <c r="J193" s="22">
        <f t="shared" si="26"/>
        <v>0</v>
      </c>
      <c r="K193" s="22">
        <f t="shared" si="27"/>
        <v>0</v>
      </c>
    </row>
    <row r="194" spans="1:11" ht="25.5">
      <c r="A194" s="5">
        <v>145</v>
      </c>
      <c r="B194" s="2" t="s">
        <v>157</v>
      </c>
      <c r="C194" s="2" t="s">
        <v>34</v>
      </c>
      <c r="D194" s="2">
        <v>10</v>
      </c>
      <c r="E194" s="2" t="s">
        <v>355</v>
      </c>
      <c r="F194" s="22"/>
      <c r="G194" s="22">
        <f t="shared" si="24"/>
        <v>0</v>
      </c>
      <c r="H194" s="23"/>
      <c r="I194" s="22">
        <f t="shared" si="25"/>
        <v>0</v>
      </c>
      <c r="J194" s="22">
        <f t="shared" si="26"/>
        <v>0</v>
      </c>
      <c r="K194" s="22">
        <f t="shared" si="27"/>
        <v>0</v>
      </c>
    </row>
    <row r="195" spans="1:11" ht="19.5" customHeight="1">
      <c r="A195" s="5">
        <v>146</v>
      </c>
      <c r="B195" s="2" t="s">
        <v>158</v>
      </c>
      <c r="C195" s="2" t="s">
        <v>34</v>
      </c>
      <c r="D195" s="2">
        <v>4</v>
      </c>
      <c r="E195" s="2" t="s">
        <v>357</v>
      </c>
      <c r="F195" s="22"/>
      <c r="G195" s="22">
        <f t="shared" si="24"/>
        <v>0</v>
      </c>
      <c r="H195" s="23"/>
      <c r="I195" s="22">
        <f t="shared" si="25"/>
        <v>0</v>
      </c>
      <c r="J195" s="22">
        <f t="shared" si="26"/>
        <v>0</v>
      </c>
      <c r="K195" s="22">
        <f t="shared" si="27"/>
        <v>0</v>
      </c>
    </row>
    <row r="196" spans="1:11" ht="14.25">
      <c r="A196" s="5">
        <v>147</v>
      </c>
      <c r="B196" s="2" t="s">
        <v>159</v>
      </c>
      <c r="C196" s="2" t="s">
        <v>34</v>
      </c>
      <c r="D196" s="2">
        <v>4</v>
      </c>
      <c r="E196" s="2" t="s">
        <v>356</v>
      </c>
      <c r="F196" s="22"/>
      <c r="G196" s="22">
        <f t="shared" si="24"/>
        <v>0</v>
      </c>
      <c r="H196" s="23"/>
      <c r="I196" s="22">
        <f t="shared" si="25"/>
        <v>0</v>
      </c>
      <c r="J196" s="22">
        <f t="shared" si="26"/>
        <v>0</v>
      </c>
      <c r="K196" s="22">
        <f t="shared" si="27"/>
        <v>0</v>
      </c>
    </row>
    <row r="197" spans="1:11" ht="14.25">
      <c r="A197" s="5">
        <v>148</v>
      </c>
      <c r="B197" s="2" t="s">
        <v>160</v>
      </c>
      <c r="C197" s="2" t="s">
        <v>34</v>
      </c>
      <c r="D197" s="2">
        <v>14</v>
      </c>
      <c r="E197" s="2" t="s">
        <v>161</v>
      </c>
      <c r="F197" s="22"/>
      <c r="G197" s="22">
        <f t="shared" si="24"/>
        <v>0</v>
      </c>
      <c r="H197" s="23"/>
      <c r="I197" s="22">
        <f t="shared" si="25"/>
        <v>0</v>
      </c>
      <c r="J197" s="22">
        <f t="shared" si="26"/>
        <v>0</v>
      </c>
      <c r="K197" s="22">
        <f t="shared" si="27"/>
        <v>0</v>
      </c>
    </row>
    <row r="198" spans="1:11" ht="25.5">
      <c r="A198" s="5">
        <v>149</v>
      </c>
      <c r="B198" s="2" t="s">
        <v>162</v>
      </c>
      <c r="C198" s="2" t="s">
        <v>34</v>
      </c>
      <c r="D198" s="2">
        <v>10</v>
      </c>
      <c r="E198" s="2" t="s">
        <v>163</v>
      </c>
      <c r="F198" s="22"/>
      <c r="G198" s="22">
        <f t="shared" si="24"/>
        <v>0</v>
      </c>
      <c r="H198" s="23"/>
      <c r="I198" s="22">
        <f t="shared" si="25"/>
        <v>0</v>
      </c>
      <c r="J198" s="22">
        <f t="shared" si="26"/>
        <v>0</v>
      </c>
      <c r="K198" s="22">
        <f t="shared" si="27"/>
        <v>0</v>
      </c>
    </row>
    <row r="199" spans="1:11" ht="18.75" customHeight="1">
      <c r="A199" s="5">
        <v>150</v>
      </c>
      <c r="B199" s="2" t="s">
        <v>164</v>
      </c>
      <c r="C199" s="2" t="s">
        <v>34</v>
      </c>
      <c r="D199" s="2">
        <v>10</v>
      </c>
      <c r="E199" s="2" t="s">
        <v>165</v>
      </c>
      <c r="F199" s="22"/>
      <c r="G199" s="22">
        <f t="shared" si="24"/>
        <v>0</v>
      </c>
      <c r="H199" s="23"/>
      <c r="I199" s="22">
        <f t="shared" si="25"/>
        <v>0</v>
      </c>
      <c r="J199" s="22">
        <f t="shared" si="26"/>
        <v>0</v>
      </c>
      <c r="K199" s="22">
        <f t="shared" si="27"/>
        <v>0</v>
      </c>
    </row>
    <row r="200" spans="1:11" ht="14.25">
      <c r="A200" s="5">
        <v>151</v>
      </c>
      <c r="B200" s="2" t="s">
        <v>166</v>
      </c>
      <c r="C200" s="2" t="s">
        <v>34</v>
      </c>
      <c r="D200" s="2">
        <v>10</v>
      </c>
      <c r="E200" s="2" t="s">
        <v>358</v>
      </c>
      <c r="F200" s="22"/>
      <c r="G200" s="22">
        <f t="shared" si="24"/>
        <v>0</v>
      </c>
      <c r="H200" s="23"/>
      <c r="I200" s="22">
        <f t="shared" si="25"/>
        <v>0</v>
      </c>
      <c r="J200" s="22">
        <f t="shared" si="26"/>
        <v>0</v>
      </c>
      <c r="K200" s="22">
        <f t="shared" si="27"/>
        <v>0</v>
      </c>
    </row>
    <row r="201" spans="1:11" ht="41.25" customHeight="1">
      <c r="A201" s="5">
        <v>152</v>
      </c>
      <c r="B201" s="2" t="s">
        <v>167</v>
      </c>
      <c r="C201" s="2" t="s">
        <v>34</v>
      </c>
      <c r="D201" s="2">
        <v>6</v>
      </c>
      <c r="E201" s="2" t="s">
        <v>168</v>
      </c>
      <c r="F201" s="22"/>
      <c r="G201" s="22">
        <f t="shared" si="24"/>
        <v>0</v>
      </c>
      <c r="H201" s="23"/>
      <c r="I201" s="22">
        <f t="shared" si="25"/>
        <v>0</v>
      </c>
      <c r="J201" s="22">
        <f t="shared" si="26"/>
        <v>0</v>
      </c>
      <c r="K201" s="22">
        <f t="shared" si="27"/>
        <v>0</v>
      </c>
    </row>
    <row r="202" spans="1:11" ht="18" customHeight="1">
      <c r="A202" s="5">
        <v>153</v>
      </c>
      <c r="B202" s="2" t="s">
        <v>359</v>
      </c>
      <c r="C202" s="2" t="s">
        <v>60</v>
      </c>
      <c r="D202" s="2">
        <v>4</v>
      </c>
      <c r="E202" s="2" t="s">
        <v>365</v>
      </c>
      <c r="F202" s="22"/>
      <c r="G202" s="22">
        <f t="shared" si="24"/>
        <v>0</v>
      </c>
      <c r="H202" s="23"/>
      <c r="I202" s="22">
        <f t="shared" si="25"/>
        <v>0</v>
      </c>
      <c r="J202" s="22">
        <f t="shared" si="26"/>
        <v>0</v>
      </c>
      <c r="K202" s="22">
        <f t="shared" si="27"/>
        <v>0</v>
      </c>
    </row>
    <row r="203" spans="1:11" ht="20.25" customHeight="1">
      <c r="A203" s="5">
        <v>154</v>
      </c>
      <c r="B203" s="2" t="s">
        <v>171</v>
      </c>
      <c r="C203" s="2" t="s">
        <v>60</v>
      </c>
      <c r="D203" s="2">
        <v>4</v>
      </c>
      <c r="E203" s="2" t="s">
        <v>364</v>
      </c>
      <c r="F203" s="22"/>
      <c r="G203" s="22">
        <f t="shared" si="24"/>
        <v>0</v>
      </c>
      <c r="H203" s="23"/>
      <c r="I203" s="22">
        <f t="shared" si="25"/>
        <v>0</v>
      </c>
      <c r="J203" s="22">
        <f t="shared" si="26"/>
        <v>0</v>
      </c>
      <c r="K203" s="22">
        <f t="shared" si="27"/>
        <v>0</v>
      </c>
    </row>
    <row r="204" spans="1:11" ht="14.25">
      <c r="A204" s="5">
        <v>155</v>
      </c>
      <c r="B204" s="2" t="s">
        <v>360</v>
      </c>
      <c r="C204" s="2" t="s">
        <v>60</v>
      </c>
      <c r="D204" s="2">
        <v>6</v>
      </c>
      <c r="E204" s="2" t="s">
        <v>366</v>
      </c>
      <c r="F204" s="22"/>
      <c r="G204" s="22">
        <f t="shared" si="24"/>
        <v>0</v>
      </c>
      <c r="H204" s="23"/>
      <c r="I204" s="22">
        <f t="shared" si="25"/>
        <v>0</v>
      </c>
      <c r="J204" s="22">
        <f t="shared" si="26"/>
        <v>0</v>
      </c>
      <c r="K204" s="22">
        <f t="shared" si="27"/>
        <v>0</v>
      </c>
    </row>
    <row r="205" spans="1:11" ht="33.75" customHeight="1">
      <c r="A205" s="5">
        <v>156</v>
      </c>
      <c r="B205" s="2" t="s">
        <v>361</v>
      </c>
      <c r="C205" s="2" t="s">
        <v>34</v>
      </c>
      <c r="D205" s="2">
        <v>14</v>
      </c>
      <c r="E205" s="2" t="s">
        <v>367</v>
      </c>
      <c r="F205" s="22"/>
      <c r="G205" s="22">
        <f t="shared" si="24"/>
        <v>0</v>
      </c>
      <c r="H205" s="23"/>
      <c r="I205" s="22">
        <f t="shared" si="25"/>
        <v>0</v>
      </c>
      <c r="J205" s="22">
        <f t="shared" si="26"/>
        <v>0</v>
      </c>
      <c r="K205" s="22">
        <f t="shared" si="27"/>
        <v>0</v>
      </c>
    </row>
    <row r="206" spans="1:11" ht="38.25">
      <c r="A206" s="5">
        <v>157</v>
      </c>
      <c r="B206" s="2" t="s">
        <v>362</v>
      </c>
      <c r="C206" s="2" t="s">
        <v>34</v>
      </c>
      <c r="D206" s="2">
        <v>2</v>
      </c>
      <c r="E206" s="2" t="s">
        <v>368</v>
      </c>
      <c r="F206" s="22"/>
      <c r="G206" s="22">
        <f t="shared" si="24"/>
        <v>0</v>
      </c>
      <c r="H206" s="23"/>
      <c r="I206" s="22">
        <f t="shared" si="25"/>
        <v>0</v>
      </c>
      <c r="J206" s="22">
        <f t="shared" si="26"/>
        <v>0</v>
      </c>
      <c r="K206" s="22">
        <f t="shared" si="27"/>
        <v>0</v>
      </c>
    </row>
    <row r="207" spans="1:11" ht="38.25">
      <c r="A207" s="5">
        <v>158</v>
      </c>
      <c r="B207" s="2" t="s">
        <v>363</v>
      </c>
      <c r="C207" s="2" t="s">
        <v>34</v>
      </c>
      <c r="D207" s="2">
        <v>2</v>
      </c>
      <c r="E207" s="2" t="s">
        <v>369</v>
      </c>
      <c r="F207" s="22"/>
      <c r="G207" s="22">
        <f t="shared" si="24"/>
        <v>0</v>
      </c>
      <c r="H207" s="23"/>
      <c r="I207" s="22">
        <f t="shared" si="25"/>
        <v>0</v>
      </c>
      <c r="J207" s="22">
        <f t="shared" si="26"/>
        <v>0</v>
      </c>
      <c r="K207" s="22">
        <f t="shared" si="27"/>
        <v>0</v>
      </c>
    </row>
    <row r="208" spans="1:11" ht="66.75" customHeight="1">
      <c r="A208" s="5">
        <v>159</v>
      </c>
      <c r="B208" s="2" t="s">
        <v>169</v>
      </c>
      <c r="C208" s="2" t="s">
        <v>34</v>
      </c>
      <c r="D208" s="2">
        <v>2</v>
      </c>
      <c r="E208" s="2" t="s">
        <v>370</v>
      </c>
      <c r="F208" s="22"/>
      <c r="G208" s="22">
        <f t="shared" si="24"/>
        <v>0</v>
      </c>
      <c r="H208" s="23"/>
      <c r="I208" s="22">
        <f t="shared" si="25"/>
        <v>0</v>
      </c>
      <c r="J208" s="22">
        <f t="shared" si="26"/>
        <v>0</v>
      </c>
      <c r="K208" s="22">
        <f t="shared" si="27"/>
        <v>0</v>
      </c>
    </row>
    <row r="209" spans="1:11" ht="25.5">
      <c r="A209" s="5">
        <v>160</v>
      </c>
      <c r="B209" s="2" t="s">
        <v>170</v>
      </c>
      <c r="C209" s="2" t="s">
        <v>34</v>
      </c>
      <c r="D209" s="2">
        <v>6</v>
      </c>
      <c r="E209" s="2" t="s">
        <v>371</v>
      </c>
      <c r="F209" s="22"/>
      <c r="G209" s="22">
        <f t="shared" si="24"/>
        <v>0</v>
      </c>
      <c r="H209" s="23"/>
      <c r="I209" s="22">
        <f t="shared" si="25"/>
        <v>0</v>
      </c>
      <c r="J209" s="22">
        <f t="shared" si="26"/>
        <v>0</v>
      </c>
      <c r="K209" s="22">
        <f t="shared" si="27"/>
        <v>0</v>
      </c>
    </row>
    <row r="210" spans="1:11" ht="25.5">
      <c r="A210" s="5">
        <v>161</v>
      </c>
      <c r="B210" s="2" t="s">
        <v>377</v>
      </c>
      <c r="C210" s="2" t="s">
        <v>34</v>
      </c>
      <c r="D210" s="2">
        <v>2</v>
      </c>
      <c r="E210" s="2" t="s">
        <v>372</v>
      </c>
      <c r="F210" s="22"/>
      <c r="G210" s="22">
        <f t="shared" si="24"/>
        <v>0</v>
      </c>
      <c r="H210" s="23"/>
      <c r="I210" s="22">
        <f t="shared" si="25"/>
        <v>0</v>
      </c>
      <c r="J210" s="22">
        <f t="shared" si="26"/>
        <v>0</v>
      </c>
      <c r="K210" s="22">
        <f t="shared" si="27"/>
        <v>0</v>
      </c>
    </row>
    <row r="211" spans="1:11" ht="14.25">
      <c r="A211" s="5">
        <v>162</v>
      </c>
      <c r="B211" s="2" t="s">
        <v>376</v>
      </c>
      <c r="C211" s="2" t="s">
        <v>34</v>
      </c>
      <c r="D211" s="2">
        <v>2</v>
      </c>
      <c r="E211" s="2" t="s">
        <v>378</v>
      </c>
      <c r="F211" s="22"/>
      <c r="G211" s="22">
        <f t="shared" si="24"/>
        <v>0</v>
      </c>
      <c r="H211" s="23"/>
      <c r="I211" s="22">
        <f t="shared" si="25"/>
        <v>0</v>
      </c>
      <c r="J211" s="22">
        <f t="shared" si="26"/>
        <v>0</v>
      </c>
      <c r="K211" s="22">
        <f t="shared" si="27"/>
        <v>0</v>
      </c>
    </row>
    <row r="212" spans="1:11" ht="14.25">
      <c r="A212" s="5">
        <v>163</v>
      </c>
      <c r="B212" s="2" t="s">
        <v>360</v>
      </c>
      <c r="C212" s="2" t="s">
        <v>34</v>
      </c>
      <c r="D212" s="2">
        <v>2</v>
      </c>
      <c r="E212" s="2" t="s">
        <v>375</v>
      </c>
      <c r="F212" s="22"/>
      <c r="G212" s="22">
        <f t="shared" si="24"/>
        <v>0</v>
      </c>
      <c r="H212" s="23"/>
      <c r="I212" s="22">
        <f t="shared" si="25"/>
        <v>0</v>
      </c>
      <c r="J212" s="22">
        <f t="shared" si="26"/>
        <v>0</v>
      </c>
      <c r="K212" s="22">
        <f t="shared" si="27"/>
        <v>0</v>
      </c>
    </row>
    <row r="213" spans="1:11" ht="18" customHeight="1">
      <c r="A213" s="5">
        <v>164</v>
      </c>
      <c r="B213" s="2" t="s">
        <v>171</v>
      </c>
      <c r="C213" s="2" t="s">
        <v>34</v>
      </c>
      <c r="D213" s="2">
        <v>2</v>
      </c>
      <c r="E213" s="2" t="s">
        <v>373</v>
      </c>
      <c r="F213" s="22"/>
      <c r="G213" s="22">
        <f t="shared" si="24"/>
        <v>0</v>
      </c>
      <c r="H213" s="23"/>
      <c r="I213" s="22">
        <f t="shared" si="25"/>
        <v>0</v>
      </c>
      <c r="J213" s="22">
        <f t="shared" si="26"/>
        <v>0</v>
      </c>
      <c r="K213" s="22">
        <f t="shared" si="27"/>
        <v>0</v>
      </c>
    </row>
    <row r="214" spans="1:11" ht="14.25">
      <c r="A214" s="5">
        <v>165</v>
      </c>
      <c r="B214" s="2" t="s">
        <v>172</v>
      </c>
      <c r="C214" s="2" t="s">
        <v>60</v>
      </c>
      <c r="D214" s="2">
        <v>4</v>
      </c>
      <c r="E214" s="2" t="s">
        <v>374</v>
      </c>
      <c r="F214" s="22"/>
      <c r="G214" s="22">
        <f t="shared" si="24"/>
        <v>0</v>
      </c>
      <c r="H214" s="23"/>
      <c r="I214" s="22">
        <f t="shared" si="25"/>
        <v>0</v>
      </c>
      <c r="J214" s="22">
        <f t="shared" si="26"/>
        <v>0</v>
      </c>
      <c r="K214" s="22">
        <f t="shared" si="27"/>
        <v>0</v>
      </c>
    </row>
    <row r="215" spans="1:11" ht="63.75">
      <c r="A215" s="5">
        <v>166</v>
      </c>
      <c r="B215" s="2" t="s">
        <v>173</v>
      </c>
      <c r="C215" s="2" t="s">
        <v>34</v>
      </c>
      <c r="D215" s="2">
        <v>2</v>
      </c>
      <c r="E215" s="5" t="s">
        <v>419</v>
      </c>
      <c r="F215" s="22"/>
      <c r="G215" s="22">
        <f t="shared" si="24"/>
        <v>0</v>
      </c>
      <c r="H215" s="23"/>
      <c r="I215" s="22">
        <f t="shared" si="25"/>
        <v>0</v>
      </c>
      <c r="J215" s="22">
        <f t="shared" si="26"/>
        <v>0</v>
      </c>
      <c r="K215" s="22">
        <f t="shared" si="27"/>
        <v>0</v>
      </c>
    </row>
    <row r="216" spans="1:11" ht="14.25">
      <c r="A216" s="5">
        <v>167</v>
      </c>
      <c r="B216" s="2" t="s">
        <v>380</v>
      </c>
      <c r="C216" s="2" t="s">
        <v>34</v>
      </c>
      <c r="D216" s="2">
        <v>2</v>
      </c>
      <c r="E216" s="5" t="s">
        <v>379</v>
      </c>
      <c r="F216" s="22"/>
      <c r="G216" s="22">
        <f t="shared" si="24"/>
        <v>0</v>
      </c>
      <c r="H216" s="23"/>
      <c r="I216" s="22">
        <f t="shared" si="25"/>
        <v>0</v>
      </c>
      <c r="J216" s="22">
        <f t="shared" si="26"/>
        <v>0</v>
      </c>
      <c r="K216" s="22">
        <f t="shared" si="27"/>
        <v>0</v>
      </c>
    </row>
    <row r="217" spans="1:11" ht="25.5">
      <c r="A217" s="5">
        <v>168</v>
      </c>
      <c r="B217" s="2" t="s">
        <v>174</v>
      </c>
      <c r="C217" s="2" t="s">
        <v>34</v>
      </c>
      <c r="D217" s="2">
        <v>2</v>
      </c>
      <c r="E217" s="2" t="s">
        <v>381</v>
      </c>
      <c r="F217" s="22"/>
      <c r="G217" s="22">
        <f t="shared" si="24"/>
        <v>0</v>
      </c>
      <c r="H217" s="23"/>
      <c r="I217" s="22">
        <f t="shared" si="25"/>
        <v>0</v>
      </c>
      <c r="J217" s="22">
        <f t="shared" si="26"/>
        <v>0</v>
      </c>
      <c r="K217" s="22">
        <f t="shared" si="27"/>
        <v>0</v>
      </c>
    </row>
    <row r="218" spans="1:11" ht="38.25">
      <c r="A218" s="5">
        <v>169</v>
      </c>
      <c r="B218" s="2" t="s">
        <v>175</v>
      </c>
      <c r="C218" s="2" t="s">
        <v>34</v>
      </c>
      <c r="D218" s="2">
        <v>2</v>
      </c>
      <c r="E218" s="2" t="s">
        <v>382</v>
      </c>
      <c r="F218" s="22"/>
      <c r="G218" s="22">
        <f t="shared" si="24"/>
        <v>0</v>
      </c>
      <c r="H218" s="23"/>
      <c r="I218" s="22">
        <f t="shared" si="25"/>
        <v>0</v>
      </c>
      <c r="J218" s="22">
        <f t="shared" si="26"/>
        <v>0</v>
      </c>
      <c r="K218" s="22">
        <f t="shared" si="27"/>
        <v>0</v>
      </c>
    </row>
    <row r="219" spans="1:11" ht="25.5">
      <c r="A219" s="5">
        <v>170</v>
      </c>
      <c r="B219" s="2" t="s">
        <v>177</v>
      </c>
      <c r="C219" s="2" t="s">
        <v>34</v>
      </c>
      <c r="D219" s="2">
        <v>2</v>
      </c>
      <c r="E219" s="2" t="s">
        <v>350</v>
      </c>
      <c r="F219" s="22"/>
      <c r="G219" s="22">
        <f t="shared" si="24"/>
        <v>0</v>
      </c>
      <c r="H219" s="23"/>
      <c r="I219" s="22">
        <f t="shared" si="25"/>
        <v>0</v>
      </c>
      <c r="J219" s="22">
        <f t="shared" si="26"/>
        <v>0</v>
      </c>
      <c r="K219" s="22">
        <f t="shared" si="27"/>
        <v>0</v>
      </c>
    </row>
    <row r="220" spans="1:11" ht="14.25">
      <c r="A220" s="5">
        <v>171</v>
      </c>
      <c r="B220" s="2" t="s">
        <v>178</v>
      </c>
      <c r="C220" s="2" t="s">
        <v>34</v>
      </c>
      <c r="D220" s="2">
        <v>30</v>
      </c>
      <c r="E220" s="2" t="s">
        <v>420</v>
      </c>
      <c r="F220" s="22"/>
      <c r="G220" s="22">
        <f t="shared" si="24"/>
        <v>0</v>
      </c>
      <c r="H220" s="23"/>
      <c r="I220" s="22">
        <f t="shared" si="25"/>
        <v>0</v>
      </c>
      <c r="J220" s="22">
        <f t="shared" si="26"/>
        <v>0</v>
      </c>
      <c r="K220" s="22">
        <f t="shared" si="27"/>
        <v>0</v>
      </c>
    </row>
    <row r="221" spans="1:11" ht="14.25">
      <c r="A221" s="5">
        <v>172</v>
      </c>
      <c r="B221" s="2" t="s">
        <v>176</v>
      </c>
      <c r="C221" s="2" t="s">
        <v>34</v>
      </c>
      <c r="D221" s="2">
        <v>2</v>
      </c>
      <c r="E221" s="2" t="s">
        <v>383</v>
      </c>
      <c r="F221" s="22"/>
      <c r="G221" s="22">
        <f t="shared" si="24"/>
        <v>0</v>
      </c>
      <c r="H221" s="23"/>
      <c r="I221" s="22">
        <f t="shared" si="25"/>
        <v>0</v>
      </c>
      <c r="J221" s="22">
        <f t="shared" si="26"/>
        <v>0</v>
      </c>
      <c r="K221" s="22">
        <f t="shared" si="27"/>
        <v>0</v>
      </c>
    </row>
    <row r="222" spans="1:11" ht="63.75">
      <c r="A222" s="5">
        <v>173</v>
      </c>
      <c r="B222" s="2" t="s">
        <v>179</v>
      </c>
      <c r="C222" s="2" t="s">
        <v>34</v>
      </c>
      <c r="D222" s="2">
        <v>2</v>
      </c>
      <c r="E222" s="11" t="s">
        <v>384</v>
      </c>
      <c r="F222" s="22"/>
      <c r="G222" s="22">
        <f t="shared" si="24"/>
        <v>0</v>
      </c>
      <c r="H222" s="23"/>
      <c r="I222" s="22">
        <f t="shared" si="25"/>
        <v>0</v>
      </c>
      <c r="J222" s="22">
        <f t="shared" si="26"/>
        <v>0</v>
      </c>
      <c r="K222" s="22">
        <f t="shared" si="27"/>
        <v>0</v>
      </c>
    </row>
    <row r="223" spans="1:11" ht="14.25">
      <c r="A223" s="26" t="s">
        <v>12</v>
      </c>
      <c r="B223" s="32"/>
      <c r="C223" s="32"/>
      <c r="D223" s="32"/>
      <c r="E223" s="28"/>
      <c r="F223" s="5" t="s">
        <v>13</v>
      </c>
      <c r="G223" s="24">
        <f>SUM(G189:G222)</f>
        <v>0</v>
      </c>
      <c r="H223" s="5" t="s">
        <v>13</v>
      </c>
      <c r="I223" s="24">
        <f>SUM(I189:I222)</f>
        <v>0</v>
      </c>
      <c r="J223" s="5" t="s">
        <v>13</v>
      </c>
      <c r="K223" s="24">
        <f>SUM(K189:K222)</f>
        <v>0</v>
      </c>
    </row>
    <row r="225" spans="1:11" ht="14.25">
      <c r="A225" s="29" t="s">
        <v>26</v>
      </c>
      <c r="B225" s="30"/>
      <c r="C225" s="30"/>
      <c r="D225" s="30"/>
      <c r="E225" s="30"/>
      <c r="F225" s="30"/>
      <c r="G225" s="30"/>
      <c r="H225" s="30"/>
      <c r="I225" s="30"/>
      <c r="J225" s="30"/>
      <c r="K225" s="31"/>
    </row>
    <row r="226" spans="1:11" ht="25.5">
      <c r="A226" s="17" t="s">
        <v>1</v>
      </c>
      <c r="B226" s="17" t="s">
        <v>2</v>
      </c>
      <c r="C226" s="17" t="s">
        <v>3</v>
      </c>
      <c r="D226" s="17" t="s">
        <v>4</v>
      </c>
      <c r="E226" s="17" t="s">
        <v>5</v>
      </c>
      <c r="F226" s="17" t="s">
        <v>7</v>
      </c>
      <c r="G226" s="17" t="s">
        <v>6</v>
      </c>
      <c r="H226" s="17" t="s">
        <v>8</v>
      </c>
      <c r="I226" s="17" t="s">
        <v>10</v>
      </c>
      <c r="J226" s="17" t="s">
        <v>11</v>
      </c>
      <c r="K226" s="17" t="s">
        <v>9</v>
      </c>
    </row>
    <row r="227" spans="1:11" ht="102">
      <c r="A227" s="5">
        <v>174</v>
      </c>
      <c r="B227" s="5" t="s">
        <v>141</v>
      </c>
      <c r="C227" s="5" t="s">
        <v>34</v>
      </c>
      <c r="D227" s="5">
        <v>2</v>
      </c>
      <c r="E227" s="5" t="s">
        <v>385</v>
      </c>
      <c r="F227" s="22"/>
      <c r="G227" s="22">
        <f aca="true" t="shared" si="28" ref="G227:G236">D227*F227</f>
        <v>0</v>
      </c>
      <c r="H227" s="23"/>
      <c r="I227" s="22">
        <f>G227*H227</f>
        <v>0</v>
      </c>
      <c r="J227" s="22">
        <f>F227+F227*H227</f>
        <v>0</v>
      </c>
      <c r="K227" s="22">
        <f>G227+G227*H227</f>
        <v>0</v>
      </c>
    </row>
    <row r="228" spans="1:11" ht="140.25">
      <c r="A228" s="5">
        <v>175</v>
      </c>
      <c r="B228" s="5" t="s">
        <v>142</v>
      </c>
      <c r="C228" s="5" t="s">
        <v>34</v>
      </c>
      <c r="D228" s="5">
        <v>1</v>
      </c>
      <c r="E228" s="5" t="s">
        <v>386</v>
      </c>
      <c r="F228" s="22"/>
      <c r="G228" s="22">
        <f t="shared" si="28"/>
        <v>0</v>
      </c>
      <c r="H228" s="23"/>
      <c r="I228" s="22">
        <f aca="true" t="shared" si="29" ref="I228:I236">G228*H228</f>
        <v>0</v>
      </c>
      <c r="J228" s="22">
        <f aca="true" t="shared" si="30" ref="J228:J236">F228+F228*H228</f>
        <v>0</v>
      </c>
      <c r="K228" s="22">
        <f aca="true" t="shared" si="31" ref="K228:K236">G228+G228*H228</f>
        <v>0</v>
      </c>
    </row>
    <row r="229" spans="1:11" ht="89.25">
      <c r="A229" s="5">
        <v>176</v>
      </c>
      <c r="B229" s="5" t="s">
        <v>143</v>
      </c>
      <c r="C229" s="5" t="s">
        <v>34</v>
      </c>
      <c r="D229" s="5">
        <v>2</v>
      </c>
      <c r="E229" s="5" t="s">
        <v>387</v>
      </c>
      <c r="F229" s="22"/>
      <c r="G229" s="22">
        <f t="shared" si="28"/>
        <v>0</v>
      </c>
      <c r="H229" s="23"/>
      <c r="I229" s="22">
        <f t="shared" si="29"/>
        <v>0</v>
      </c>
      <c r="J229" s="22">
        <f t="shared" si="30"/>
        <v>0</v>
      </c>
      <c r="K229" s="22">
        <f t="shared" si="31"/>
        <v>0</v>
      </c>
    </row>
    <row r="230" spans="1:11" ht="38.25">
      <c r="A230" s="5">
        <v>177</v>
      </c>
      <c r="B230" s="5" t="s">
        <v>144</v>
      </c>
      <c r="C230" s="5" t="s">
        <v>60</v>
      </c>
      <c r="D230" s="5">
        <v>2</v>
      </c>
      <c r="E230" s="5" t="s">
        <v>388</v>
      </c>
      <c r="F230" s="22"/>
      <c r="G230" s="22">
        <f t="shared" si="28"/>
        <v>0</v>
      </c>
      <c r="H230" s="23"/>
      <c r="I230" s="22">
        <f t="shared" si="29"/>
        <v>0</v>
      </c>
      <c r="J230" s="22">
        <f t="shared" si="30"/>
        <v>0</v>
      </c>
      <c r="K230" s="22">
        <f t="shared" si="31"/>
        <v>0</v>
      </c>
    </row>
    <row r="231" spans="1:11" ht="38.25">
      <c r="A231" s="5">
        <v>178</v>
      </c>
      <c r="B231" s="5" t="s">
        <v>145</v>
      </c>
      <c r="C231" s="5" t="s">
        <v>60</v>
      </c>
      <c r="D231" s="5">
        <v>6</v>
      </c>
      <c r="E231" s="5" t="s">
        <v>389</v>
      </c>
      <c r="F231" s="22"/>
      <c r="G231" s="22">
        <f t="shared" si="28"/>
        <v>0</v>
      </c>
      <c r="H231" s="23"/>
      <c r="I231" s="22">
        <f t="shared" si="29"/>
        <v>0</v>
      </c>
      <c r="J231" s="22">
        <f t="shared" si="30"/>
        <v>0</v>
      </c>
      <c r="K231" s="22">
        <f t="shared" si="31"/>
        <v>0</v>
      </c>
    </row>
    <row r="232" spans="1:11" ht="51">
      <c r="A232" s="5">
        <v>179</v>
      </c>
      <c r="B232" s="5" t="s">
        <v>146</v>
      </c>
      <c r="C232" s="5" t="s">
        <v>34</v>
      </c>
      <c r="D232" s="5">
        <v>2</v>
      </c>
      <c r="E232" s="5" t="s">
        <v>390</v>
      </c>
      <c r="F232" s="22"/>
      <c r="G232" s="22">
        <f t="shared" si="28"/>
        <v>0</v>
      </c>
      <c r="H232" s="23"/>
      <c r="I232" s="22">
        <f t="shared" si="29"/>
        <v>0</v>
      </c>
      <c r="J232" s="22">
        <f t="shared" si="30"/>
        <v>0</v>
      </c>
      <c r="K232" s="22">
        <f t="shared" si="31"/>
        <v>0</v>
      </c>
    </row>
    <row r="233" spans="1:11" ht="41.25" customHeight="1">
      <c r="A233" s="5">
        <v>180</v>
      </c>
      <c r="B233" s="5" t="s">
        <v>147</v>
      </c>
      <c r="C233" s="5" t="s">
        <v>34</v>
      </c>
      <c r="D233" s="5">
        <v>2</v>
      </c>
      <c r="E233" s="5" t="s">
        <v>391</v>
      </c>
      <c r="F233" s="22"/>
      <c r="G233" s="22">
        <f t="shared" si="28"/>
        <v>0</v>
      </c>
      <c r="H233" s="23"/>
      <c r="I233" s="22">
        <f t="shared" si="29"/>
        <v>0</v>
      </c>
      <c r="J233" s="22">
        <f t="shared" si="30"/>
        <v>0</v>
      </c>
      <c r="K233" s="22">
        <f t="shared" si="31"/>
        <v>0</v>
      </c>
    </row>
    <row r="234" spans="1:11" ht="63.75">
      <c r="A234" s="5">
        <v>181</v>
      </c>
      <c r="B234" s="5" t="s">
        <v>148</v>
      </c>
      <c r="C234" s="5" t="s">
        <v>34</v>
      </c>
      <c r="D234" s="5">
        <v>2</v>
      </c>
      <c r="E234" s="5" t="s">
        <v>392</v>
      </c>
      <c r="F234" s="22"/>
      <c r="G234" s="22">
        <f t="shared" si="28"/>
        <v>0</v>
      </c>
      <c r="H234" s="23"/>
      <c r="I234" s="22">
        <f t="shared" si="29"/>
        <v>0</v>
      </c>
      <c r="J234" s="22">
        <f t="shared" si="30"/>
        <v>0</v>
      </c>
      <c r="K234" s="22">
        <f t="shared" si="31"/>
        <v>0</v>
      </c>
    </row>
    <row r="235" spans="1:11" ht="27" customHeight="1">
      <c r="A235" s="5">
        <v>182</v>
      </c>
      <c r="B235" s="5" t="s">
        <v>149</v>
      </c>
      <c r="C235" s="5" t="s">
        <v>34</v>
      </c>
      <c r="D235" s="5">
        <v>3</v>
      </c>
      <c r="E235" s="5" t="s">
        <v>393</v>
      </c>
      <c r="F235" s="22"/>
      <c r="G235" s="22">
        <f t="shared" si="28"/>
        <v>0</v>
      </c>
      <c r="H235" s="23"/>
      <c r="I235" s="22">
        <f t="shared" si="29"/>
        <v>0</v>
      </c>
      <c r="J235" s="22">
        <f t="shared" si="30"/>
        <v>0</v>
      </c>
      <c r="K235" s="22">
        <f t="shared" si="31"/>
        <v>0</v>
      </c>
    </row>
    <row r="236" spans="1:11" ht="93.75" customHeight="1">
      <c r="A236" s="5">
        <v>183</v>
      </c>
      <c r="B236" s="5" t="s">
        <v>150</v>
      </c>
      <c r="C236" s="5" t="s">
        <v>34</v>
      </c>
      <c r="D236" s="5">
        <v>8</v>
      </c>
      <c r="E236" s="5" t="s">
        <v>394</v>
      </c>
      <c r="F236" s="22"/>
      <c r="G236" s="22">
        <f t="shared" si="28"/>
        <v>0</v>
      </c>
      <c r="H236" s="23"/>
      <c r="I236" s="22">
        <f t="shared" si="29"/>
        <v>0</v>
      </c>
      <c r="J236" s="22">
        <f t="shared" si="30"/>
        <v>0</v>
      </c>
      <c r="K236" s="22">
        <f t="shared" si="31"/>
        <v>0</v>
      </c>
    </row>
    <row r="237" spans="1:11" ht="14.25">
      <c r="A237" s="26" t="s">
        <v>12</v>
      </c>
      <c r="B237" s="32"/>
      <c r="C237" s="32"/>
      <c r="D237" s="32"/>
      <c r="E237" s="28"/>
      <c r="F237" s="5" t="s">
        <v>13</v>
      </c>
      <c r="G237" s="24">
        <f>SUM(G227:G236)</f>
        <v>0</v>
      </c>
      <c r="H237" s="5" t="s">
        <v>13</v>
      </c>
      <c r="I237" s="24">
        <f>SUM(I227:I236)</f>
        <v>0</v>
      </c>
      <c r="J237" s="5" t="s">
        <v>13</v>
      </c>
      <c r="K237" s="24">
        <f>SUM(K227:K236)</f>
        <v>0</v>
      </c>
    </row>
    <row r="239" spans="1:11" ht="18" customHeight="1">
      <c r="A239" s="29" t="s">
        <v>27</v>
      </c>
      <c r="B239" s="30"/>
      <c r="C239" s="30"/>
      <c r="D239" s="30"/>
      <c r="E239" s="30"/>
      <c r="F239" s="30"/>
      <c r="G239" s="30"/>
      <c r="H239" s="30"/>
      <c r="I239" s="30"/>
      <c r="J239" s="30"/>
      <c r="K239" s="31"/>
    </row>
    <row r="240" spans="1:11" ht="25.5">
      <c r="A240" s="17" t="s">
        <v>1</v>
      </c>
      <c r="B240" s="18" t="s">
        <v>2</v>
      </c>
      <c r="C240" s="18" t="s">
        <v>3</v>
      </c>
      <c r="D240" s="18" t="s">
        <v>4</v>
      </c>
      <c r="E240" s="17" t="s">
        <v>5</v>
      </c>
      <c r="F240" s="17" t="s">
        <v>7</v>
      </c>
      <c r="G240" s="17" t="s">
        <v>6</v>
      </c>
      <c r="H240" s="17" t="s">
        <v>8</v>
      </c>
      <c r="I240" s="17" t="s">
        <v>10</v>
      </c>
      <c r="J240" s="17" t="s">
        <v>11</v>
      </c>
      <c r="K240" s="17" t="s">
        <v>9</v>
      </c>
    </row>
    <row r="241" spans="1:11" ht="127.5">
      <c r="A241" s="7">
        <v>184</v>
      </c>
      <c r="B241" s="1" t="s">
        <v>151</v>
      </c>
      <c r="C241" s="1" t="s">
        <v>395</v>
      </c>
      <c r="D241" s="1">
        <v>3</v>
      </c>
      <c r="E241" s="2" t="s">
        <v>401</v>
      </c>
      <c r="F241" s="22"/>
      <c r="G241" s="22">
        <f>D241*F241</f>
        <v>0</v>
      </c>
      <c r="H241" s="23"/>
      <c r="I241" s="22">
        <f>G241*H241</f>
        <v>0</v>
      </c>
      <c r="J241" s="22">
        <f>F241+F241*H241</f>
        <v>0</v>
      </c>
      <c r="K241" s="22">
        <f>G241+G241*H241</f>
        <v>0</v>
      </c>
    </row>
    <row r="242" spans="1:11" ht="14.25">
      <c r="A242" s="26" t="s">
        <v>12</v>
      </c>
      <c r="B242" s="27"/>
      <c r="C242" s="27"/>
      <c r="D242" s="27"/>
      <c r="E242" s="28"/>
      <c r="F242" s="5" t="s">
        <v>13</v>
      </c>
      <c r="G242" s="24">
        <f>SUM(G241)</f>
        <v>0</v>
      </c>
      <c r="H242" s="5" t="s">
        <v>13</v>
      </c>
      <c r="I242" s="24">
        <f>SUM(I241)</f>
        <v>0</v>
      </c>
      <c r="J242" s="5" t="s">
        <v>13</v>
      </c>
      <c r="K242" s="24">
        <f>SUM(K241)</f>
        <v>0</v>
      </c>
    </row>
    <row r="244" spans="1:11" ht="17.25" customHeight="1">
      <c r="A244" s="29" t="s">
        <v>28</v>
      </c>
      <c r="B244" s="30"/>
      <c r="C244" s="30"/>
      <c r="D244" s="30"/>
      <c r="E244" s="30"/>
      <c r="F244" s="30"/>
      <c r="G244" s="30"/>
      <c r="H244" s="30"/>
      <c r="I244" s="30"/>
      <c r="J244" s="30"/>
      <c r="K244" s="31"/>
    </row>
    <row r="245" spans="1:11" ht="25.5">
      <c r="A245" s="17" t="s">
        <v>1</v>
      </c>
      <c r="B245" s="17" t="s">
        <v>2</v>
      </c>
      <c r="C245" s="17" t="s">
        <v>3</v>
      </c>
      <c r="D245" s="17" t="s">
        <v>4</v>
      </c>
      <c r="E245" s="17" t="s">
        <v>5</v>
      </c>
      <c r="F245" s="17" t="s">
        <v>7</v>
      </c>
      <c r="G245" s="17" t="s">
        <v>6</v>
      </c>
      <c r="H245" s="17" t="s">
        <v>8</v>
      </c>
      <c r="I245" s="17" t="s">
        <v>10</v>
      </c>
      <c r="J245" s="17" t="s">
        <v>11</v>
      </c>
      <c r="K245" s="17" t="s">
        <v>9</v>
      </c>
    </row>
    <row r="246" spans="1:11" ht="38.25">
      <c r="A246" s="7">
        <v>185</v>
      </c>
      <c r="B246" s="5" t="s">
        <v>180</v>
      </c>
      <c r="C246" s="5" t="s">
        <v>34</v>
      </c>
      <c r="D246" s="5">
        <v>1</v>
      </c>
      <c r="E246" s="2" t="s">
        <v>396</v>
      </c>
      <c r="F246" s="22"/>
      <c r="G246" s="22">
        <f aca="true" t="shared" si="32" ref="G246:G259">D246*F246</f>
        <v>0</v>
      </c>
      <c r="H246" s="23"/>
      <c r="I246" s="22">
        <f>G246*H246</f>
        <v>0</v>
      </c>
      <c r="J246" s="22">
        <f>F246+F246*H246</f>
        <v>0</v>
      </c>
      <c r="K246" s="22">
        <f>G246+G246*H246</f>
        <v>0</v>
      </c>
    </row>
    <row r="247" spans="1:11" ht="57" customHeight="1">
      <c r="A247" s="7">
        <v>186</v>
      </c>
      <c r="B247" s="5" t="s">
        <v>181</v>
      </c>
      <c r="C247" s="5" t="s">
        <v>34</v>
      </c>
      <c r="D247" s="5">
        <v>1</v>
      </c>
      <c r="E247" s="2" t="s">
        <v>397</v>
      </c>
      <c r="F247" s="22"/>
      <c r="G247" s="22">
        <f t="shared" si="32"/>
        <v>0</v>
      </c>
      <c r="H247" s="23"/>
      <c r="I247" s="22">
        <f aca="true" t="shared" si="33" ref="I247:I259">G247*H247</f>
        <v>0</v>
      </c>
      <c r="J247" s="22">
        <f aca="true" t="shared" si="34" ref="J247:J259">F247+F247*H247</f>
        <v>0</v>
      </c>
      <c r="K247" s="22">
        <f aca="true" t="shared" si="35" ref="K247:K259">G247+G247*H247</f>
        <v>0</v>
      </c>
    </row>
    <row r="248" spans="1:11" ht="127.5">
      <c r="A248" s="7">
        <v>187</v>
      </c>
      <c r="B248" s="5" t="s">
        <v>182</v>
      </c>
      <c r="C248" s="5" t="s">
        <v>34</v>
      </c>
      <c r="D248" s="5">
        <v>2</v>
      </c>
      <c r="E248" s="5" t="s">
        <v>183</v>
      </c>
      <c r="F248" s="22"/>
      <c r="G248" s="22">
        <f t="shared" si="32"/>
        <v>0</v>
      </c>
      <c r="H248" s="23"/>
      <c r="I248" s="22">
        <f t="shared" si="33"/>
        <v>0</v>
      </c>
      <c r="J248" s="22">
        <f t="shared" si="34"/>
        <v>0</v>
      </c>
      <c r="K248" s="22">
        <f t="shared" si="35"/>
        <v>0</v>
      </c>
    </row>
    <row r="249" spans="1:11" ht="127.5">
      <c r="A249" s="7">
        <v>188</v>
      </c>
      <c r="B249" s="5" t="s">
        <v>184</v>
      </c>
      <c r="C249" s="5" t="s">
        <v>34</v>
      </c>
      <c r="D249" s="5">
        <v>2</v>
      </c>
      <c r="E249" s="5" t="s">
        <v>398</v>
      </c>
      <c r="F249" s="22"/>
      <c r="G249" s="22">
        <f t="shared" si="32"/>
        <v>0</v>
      </c>
      <c r="H249" s="23"/>
      <c r="I249" s="22">
        <f t="shared" si="33"/>
        <v>0</v>
      </c>
      <c r="J249" s="22">
        <f t="shared" si="34"/>
        <v>0</v>
      </c>
      <c r="K249" s="22">
        <f t="shared" si="35"/>
        <v>0</v>
      </c>
    </row>
    <row r="250" spans="1:11" ht="51">
      <c r="A250" s="7">
        <v>189</v>
      </c>
      <c r="B250" s="5" t="s">
        <v>185</v>
      </c>
      <c r="C250" s="5" t="s">
        <v>34</v>
      </c>
      <c r="D250" s="5">
        <v>2</v>
      </c>
      <c r="E250" s="5" t="s">
        <v>186</v>
      </c>
      <c r="F250" s="22"/>
      <c r="G250" s="22">
        <f t="shared" si="32"/>
        <v>0</v>
      </c>
      <c r="H250" s="23"/>
      <c r="I250" s="22">
        <f t="shared" si="33"/>
        <v>0</v>
      </c>
      <c r="J250" s="22">
        <f t="shared" si="34"/>
        <v>0</v>
      </c>
      <c r="K250" s="22">
        <f t="shared" si="35"/>
        <v>0</v>
      </c>
    </row>
    <row r="251" spans="1:11" ht="63.75">
      <c r="A251" s="7">
        <v>190</v>
      </c>
      <c r="B251" s="5" t="s">
        <v>187</v>
      </c>
      <c r="C251" s="5" t="s">
        <v>30</v>
      </c>
      <c r="D251" s="5">
        <v>2</v>
      </c>
      <c r="E251" s="2" t="s">
        <v>188</v>
      </c>
      <c r="F251" s="22"/>
      <c r="G251" s="22">
        <f t="shared" si="32"/>
        <v>0</v>
      </c>
      <c r="H251" s="23"/>
      <c r="I251" s="22">
        <f t="shared" si="33"/>
        <v>0</v>
      </c>
      <c r="J251" s="22">
        <f t="shared" si="34"/>
        <v>0</v>
      </c>
      <c r="K251" s="22">
        <f t="shared" si="35"/>
        <v>0</v>
      </c>
    </row>
    <row r="252" spans="1:11" ht="76.5">
      <c r="A252" s="7">
        <v>191</v>
      </c>
      <c r="B252" s="5" t="s">
        <v>189</v>
      </c>
      <c r="C252" s="5" t="s">
        <v>34</v>
      </c>
      <c r="D252" s="5">
        <v>2</v>
      </c>
      <c r="E252" s="5" t="s">
        <v>400</v>
      </c>
      <c r="F252" s="22"/>
      <c r="G252" s="22">
        <f t="shared" si="32"/>
        <v>0</v>
      </c>
      <c r="H252" s="23"/>
      <c r="I252" s="22">
        <f t="shared" si="33"/>
        <v>0</v>
      </c>
      <c r="J252" s="22">
        <f t="shared" si="34"/>
        <v>0</v>
      </c>
      <c r="K252" s="22">
        <f t="shared" si="35"/>
        <v>0</v>
      </c>
    </row>
    <row r="253" spans="1:11" ht="69.75" customHeight="1">
      <c r="A253" s="7">
        <v>192</v>
      </c>
      <c r="B253" s="5" t="s">
        <v>190</v>
      </c>
      <c r="C253" s="5" t="s">
        <v>34</v>
      </c>
      <c r="D253" s="5">
        <v>1</v>
      </c>
      <c r="E253" s="19" t="s">
        <v>416</v>
      </c>
      <c r="F253" s="22"/>
      <c r="G253" s="22">
        <f t="shared" si="32"/>
        <v>0</v>
      </c>
      <c r="H253" s="23"/>
      <c r="I253" s="22">
        <f t="shared" si="33"/>
        <v>0</v>
      </c>
      <c r="J253" s="22">
        <f t="shared" si="34"/>
        <v>0</v>
      </c>
      <c r="K253" s="22">
        <f t="shared" si="35"/>
        <v>0</v>
      </c>
    </row>
    <row r="254" spans="1:11" ht="89.25">
      <c r="A254" s="7">
        <v>193</v>
      </c>
      <c r="B254" s="5" t="s">
        <v>191</v>
      </c>
      <c r="C254" s="5" t="s">
        <v>34</v>
      </c>
      <c r="D254" s="5">
        <v>2</v>
      </c>
      <c r="E254" s="5" t="s">
        <v>399</v>
      </c>
      <c r="F254" s="22"/>
      <c r="G254" s="22">
        <f t="shared" si="32"/>
        <v>0</v>
      </c>
      <c r="H254" s="23"/>
      <c r="I254" s="22">
        <f t="shared" si="33"/>
        <v>0</v>
      </c>
      <c r="J254" s="22">
        <f t="shared" si="34"/>
        <v>0</v>
      </c>
      <c r="K254" s="22">
        <f t="shared" si="35"/>
        <v>0</v>
      </c>
    </row>
    <row r="255" spans="1:11" ht="89.25">
      <c r="A255" s="7">
        <v>194</v>
      </c>
      <c r="B255" s="5" t="s">
        <v>192</v>
      </c>
      <c r="C255" s="5" t="s">
        <v>34</v>
      </c>
      <c r="D255" s="5">
        <v>1</v>
      </c>
      <c r="E255" s="5" t="s">
        <v>414</v>
      </c>
      <c r="F255" s="22"/>
      <c r="G255" s="22">
        <f t="shared" si="32"/>
        <v>0</v>
      </c>
      <c r="H255" s="23"/>
      <c r="I255" s="22">
        <f t="shared" si="33"/>
        <v>0</v>
      </c>
      <c r="J255" s="22">
        <f t="shared" si="34"/>
        <v>0</v>
      </c>
      <c r="K255" s="22">
        <f t="shared" si="35"/>
        <v>0</v>
      </c>
    </row>
    <row r="256" spans="1:11" ht="153" customHeight="1">
      <c r="A256" s="7">
        <v>195</v>
      </c>
      <c r="B256" s="5" t="s">
        <v>408</v>
      </c>
      <c r="C256" s="5" t="s">
        <v>34</v>
      </c>
      <c r="D256" s="5">
        <v>1</v>
      </c>
      <c r="E256" s="2" t="s">
        <v>407</v>
      </c>
      <c r="F256" s="22"/>
      <c r="G256" s="22">
        <f t="shared" si="32"/>
        <v>0</v>
      </c>
      <c r="H256" s="23"/>
      <c r="I256" s="22">
        <f t="shared" si="33"/>
        <v>0</v>
      </c>
      <c r="J256" s="22">
        <f t="shared" si="34"/>
        <v>0</v>
      </c>
      <c r="K256" s="22">
        <f t="shared" si="35"/>
        <v>0</v>
      </c>
    </row>
    <row r="257" spans="1:11" ht="106.5" customHeight="1">
      <c r="A257" s="7">
        <v>196</v>
      </c>
      <c r="B257" s="5" t="s">
        <v>410</v>
      </c>
      <c r="C257" s="5" t="s">
        <v>34</v>
      </c>
      <c r="D257" s="5">
        <v>1</v>
      </c>
      <c r="E257" s="2" t="s">
        <v>409</v>
      </c>
      <c r="F257" s="22"/>
      <c r="G257" s="22">
        <f t="shared" si="32"/>
        <v>0</v>
      </c>
      <c r="H257" s="23"/>
      <c r="I257" s="22">
        <f t="shared" si="33"/>
        <v>0</v>
      </c>
      <c r="J257" s="22">
        <f t="shared" si="34"/>
        <v>0</v>
      </c>
      <c r="K257" s="22">
        <f t="shared" si="35"/>
        <v>0</v>
      </c>
    </row>
    <row r="258" spans="1:11" ht="90.75" customHeight="1">
      <c r="A258" s="7">
        <v>197</v>
      </c>
      <c r="B258" s="5" t="s">
        <v>411</v>
      </c>
      <c r="C258" s="5" t="s">
        <v>34</v>
      </c>
      <c r="D258" s="5">
        <v>1</v>
      </c>
      <c r="E258" s="2" t="s">
        <v>412</v>
      </c>
      <c r="F258" s="22"/>
      <c r="G258" s="22">
        <f t="shared" si="32"/>
        <v>0</v>
      </c>
      <c r="H258" s="23"/>
      <c r="I258" s="22">
        <f t="shared" si="33"/>
        <v>0</v>
      </c>
      <c r="J258" s="22">
        <f t="shared" si="34"/>
        <v>0</v>
      </c>
      <c r="K258" s="22">
        <f t="shared" si="35"/>
        <v>0</v>
      </c>
    </row>
    <row r="259" spans="1:11" ht="89.25">
      <c r="A259" s="7">
        <v>198</v>
      </c>
      <c r="B259" s="1" t="s">
        <v>193</v>
      </c>
      <c r="C259" s="5" t="s">
        <v>34</v>
      </c>
      <c r="D259" s="5">
        <v>1</v>
      </c>
      <c r="E259" s="2" t="s">
        <v>413</v>
      </c>
      <c r="F259" s="22"/>
      <c r="G259" s="22">
        <f t="shared" si="32"/>
        <v>0</v>
      </c>
      <c r="H259" s="23"/>
      <c r="I259" s="22">
        <f t="shared" si="33"/>
        <v>0</v>
      </c>
      <c r="J259" s="22">
        <f t="shared" si="34"/>
        <v>0</v>
      </c>
      <c r="K259" s="22">
        <f t="shared" si="35"/>
        <v>0</v>
      </c>
    </row>
    <row r="260" spans="1:11" ht="14.25">
      <c r="A260" s="26" t="s">
        <v>12</v>
      </c>
      <c r="B260" s="32"/>
      <c r="C260" s="32"/>
      <c r="D260" s="32"/>
      <c r="E260" s="28"/>
      <c r="F260" s="5" t="s">
        <v>13</v>
      </c>
      <c r="G260" s="24">
        <f>SUM(G246:G259)</f>
        <v>0</v>
      </c>
      <c r="H260" s="5" t="s">
        <v>13</v>
      </c>
      <c r="I260" s="24">
        <f>SUM(I246:I259)</f>
        <v>0</v>
      </c>
      <c r="J260" s="5" t="s">
        <v>13</v>
      </c>
      <c r="K260" s="24">
        <f>SUM(K246:K259)</f>
        <v>0</v>
      </c>
    </row>
    <row r="261" spans="1:11" ht="15">
      <c r="A261" s="34" t="s">
        <v>23</v>
      </c>
      <c r="B261" s="35"/>
      <c r="C261" s="35"/>
      <c r="D261" s="35"/>
      <c r="E261" s="36"/>
      <c r="F261" s="4" t="s">
        <v>17</v>
      </c>
      <c r="G261" s="25">
        <f>G260+G242+G237+G223+G185+G147+G121+G113+G99+G61+G41+G33+G26+G16+G11</f>
        <v>0</v>
      </c>
      <c r="H261" s="4" t="s">
        <v>17</v>
      </c>
      <c r="I261" s="25">
        <f>I260+I242+I237+I223+I185+I147+I121+I113+I99+I61+I41+I33+I26+I16+I11</f>
        <v>0</v>
      </c>
      <c r="J261" s="4" t="s">
        <v>17</v>
      </c>
      <c r="K261" s="25">
        <f>K260+K242+K237+K223+K185+K147+K121+K113+K99+K61+K41+K33+K26+K16+K11</f>
        <v>0</v>
      </c>
    </row>
  </sheetData>
  <sheetProtection/>
  <mergeCells count="32">
    <mergeCell ref="A41:E41"/>
    <mergeCell ref="A2:K2"/>
    <mergeCell ref="A4:K4"/>
    <mergeCell ref="A11:E11"/>
    <mergeCell ref="A16:E16"/>
    <mergeCell ref="A13:K13"/>
    <mergeCell ref="A18:K18"/>
    <mergeCell ref="A26:E26"/>
    <mergeCell ref="A28:K28"/>
    <mergeCell ref="A33:E33"/>
    <mergeCell ref="A35:K35"/>
    <mergeCell ref="A187:K187"/>
    <mergeCell ref="A185:E185"/>
    <mergeCell ref="A43:K43"/>
    <mergeCell ref="A63:K63"/>
    <mergeCell ref="A61:E61"/>
    <mergeCell ref="A99:E99"/>
    <mergeCell ref="A115:K115"/>
    <mergeCell ref="A121:E121"/>
    <mergeCell ref="A123:K123"/>
    <mergeCell ref="A260:E260"/>
    <mergeCell ref="A261:E261"/>
    <mergeCell ref="A223:E223"/>
    <mergeCell ref="A225:K225"/>
    <mergeCell ref="A237:E237"/>
    <mergeCell ref="A239:K239"/>
    <mergeCell ref="A242:E242"/>
    <mergeCell ref="A244:K244"/>
    <mergeCell ref="A147:E147"/>
    <mergeCell ref="A149:K149"/>
    <mergeCell ref="A101:K101"/>
    <mergeCell ref="A113:E113"/>
  </mergeCells>
  <printOptions/>
  <pageMargins left="0.7" right="0.7" top="0.75" bottom="0.75" header="0.3" footer="0.3"/>
  <pageSetup horizontalDpi="600" verticalDpi="600" orientation="landscape" paperSize="9" r:id="rId1"/>
  <rowBreaks count="3" manualBreakCount="3">
    <brk id="34" max="255" man="1"/>
    <brk id="114" max="255" man="1"/>
    <brk id="148"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Biblioteka</dc:creator>
  <cp:keywords/>
  <dc:description/>
  <cp:lastModifiedBy>EL</cp:lastModifiedBy>
  <cp:lastPrinted>2014-05-08T07:53:55Z</cp:lastPrinted>
  <dcterms:created xsi:type="dcterms:W3CDTF">2014-05-08T07:42:32Z</dcterms:created>
  <dcterms:modified xsi:type="dcterms:W3CDTF">2014-06-16T08:27:35Z</dcterms:modified>
  <cp:category/>
  <cp:version/>
  <cp:contentType/>
  <cp:contentStatus/>
</cp:coreProperties>
</file>