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200" windowHeight="819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K64" i="1" l="1"/>
  <c r="I64" i="1"/>
  <c r="G64" i="1"/>
  <c r="K16" i="1"/>
  <c r="I16" i="1"/>
  <c r="G16" i="1"/>
  <c r="J15" i="1"/>
  <c r="K15" i="1" s="1"/>
  <c r="G15" i="1"/>
  <c r="I15" i="1" s="1"/>
  <c r="J14" i="1"/>
  <c r="K14" i="1" s="1"/>
  <c r="G14" i="1"/>
  <c r="I14" i="1" s="1"/>
  <c r="J13" i="1"/>
  <c r="K13" i="1" s="1"/>
  <c r="G13" i="1"/>
  <c r="I13" i="1" s="1"/>
  <c r="J12" i="1"/>
  <c r="K12" i="1" s="1"/>
  <c r="G12" i="1"/>
  <c r="I12" i="1" s="1"/>
  <c r="J11" i="1"/>
  <c r="K11" i="1" s="1"/>
  <c r="G11" i="1"/>
  <c r="I11" i="1" s="1"/>
  <c r="J10" i="1"/>
  <c r="K10" i="1" s="1"/>
  <c r="G10" i="1"/>
  <c r="I10" i="1" s="1"/>
  <c r="J9" i="1"/>
  <c r="K9" i="1" s="1"/>
  <c r="G9" i="1"/>
  <c r="I9" i="1" s="1"/>
  <c r="J8" i="1"/>
  <c r="K8" i="1" s="1"/>
  <c r="G8" i="1"/>
  <c r="I8" i="1" s="1"/>
  <c r="J7" i="1"/>
  <c r="K7" i="1" s="1"/>
  <c r="G7" i="1"/>
  <c r="I7" i="1" s="1"/>
  <c r="J6" i="1"/>
  <c r="K6" i="1" s="1"/>
  <c r="G6" i="1"/>
  <c r="I6" i="1" s="1"/>
  <c r="J5" i="1"/>
  <c r="K5" i="1" s="1"/>
  <c r="G5" i="1"/>
  <c r="I5" i="1" s="1"/>
  <c r="J4" i="1"/>
  <c r="K4" i="1" s="1"/>
  <c r="G4" i="1"/>
  <c r="I4" i="1" s="1"/>
  <c r="J62" i="1"/>
  <c r="G62" i="1"/>
  <c r="K62" i="1" s="1"/>
  <c r="J61" i="1"/>
  <c r="G61" i="1"/>
  <c r="K61" i="1" s="1"/>
  <c r="J60" i="1"/>
  <c r="G60" i="1"/>
  <c r="K60" i="1" s="1"/>
  <c r="J59" i="1"/>
  <c r="G59" i="1"/>
  <c r="K59" i="1" s="1"/>
  <c r="J58" i="1"/>
  <c r="G58" i="1"/>
  <c r="K58" i="1" s="1"/>
  <c r="J57" i="1"/>
  <c r="G57" i="1"/>
  <c r="K57" i="1" s="1"/>
  <c r="J56" i="1"/>
  <c r="G56" i="1"/>
  <c r="K56" i="1" s="1"/>
  <c r="J55" i="1"/>
  <c r="G55" i="1"/>
  <c r="K55" i="1" s="1"/>
  <c r="J54" i="1"/>
  <c r="G54" i="1"/>
  <c r="K54" i="1" s="1"/>
  <c r="J53" i="1"/>
  <c r="G53" i="1"/>
  <c r="K53" i="1" s="1"/>
  <c r="J52" i="1"/>
  <c r="G52" i="1"/>
  <c r="K52" i="1" s="1"/>
  <c r="J51" i="1"/>
  <c r="G51" i="1"/>
  <c r="K51" i="1" s="1"/>
  <c r="J50" i="1"/>
  <c r="G50" i="1"/>
  <c r="K50" i="1" s="1"/>
  <c r="J49" i="1"/>
  <c r="G49" i="1"/>
  <c r="K49" i="1" s="1"/>
  <c r="K63" i="1" s="1"/>
  <c r="G63" i="1" l="1"/>
  <c r="I49" i="1"/>
  <c r="I50" i="1"/>
  <c r="I51" i="1"/>
  <c r="I52" i="1"/>
  <c r="I53" i="1"/>
  <c r="I54" i="1"/>
  <c r="I55" i="1"/>
  <c r="I56" i="1"/>
  <c r="I57" i="1"/>
  <c r="I58" i="1"/>
  <c r="I59" i="1"/>
  <c r="I60" i="1"/>
  <c r="I61" i="1"/>
  <c r="I62" i="1"/>
  <c r="J44" i="1"/>
  <c r="G44" i="1"/>
  <c r="K44" i="1" s="1"/>
  <c r="J43" i="1"/>
  <c r="G43" i="1"/>
  <c r="K43" i="1" s="1"/>
  <c r="J42" i="1"/>
  <c r="G42" i="1"/>
  <c r="K42" i="1" s="1"/>
  <c r="J41" i="1"/>
  <c r="G41" i="1"/>
  <c r="K41" i="1" s="1"/>
  <c r="J40" i="1"/>
  <c r="G40" i="1"/>
  <c r="K40" i="1" s="1"/>
  <c r="J39" i="1"/>
  <c r="G39" i="1"/>
  <c r="K39" i="1" s="1"/>
  <c r="J38" i="1"/>
  <c r="G38" i="1"/>
  <c r="K38" i="1" s="1"/>
  <c r="J37" i="1"/>
  <c r="G37" i="1"/>
  <c r="K37" i="1" s="1"/>
  <c r="J36" i="1"/>
  <c r="G36" i="1"/>
  <c r="K36" i="1" s="1"/>
  <c r="J35" i="1"/>
  <c r="G35" i="1"/>
  <c r="K35" i="1" s="1"/>
  <c r="J34" i="1"/>
  <c r="G34" i="1"/>
  <c r="K34" i="1" s="1"/>
  <c r="J29" i="1"/>
  <c r="G29" i="1"/>
  <c r="I29" i="1" s="1"/>
  <c r="J28" i="1"/>
  <c r="G28" i="1"/>
  <c r="K28" i="1" s="1"/>
  <c r="J27" i="1"/>
  <c r="G27" i="1"/>
  <c r="K27" i="1" s="1"/>
  <c r="J26" i="1"/>
  <c r="G26" i="1"/>
  <c r="K26" i="1" s="1"/>
  <c r="J25" i="1"/>
  <c r="G25" i="1"/>
  <c r="K25" i="1" s="1"/>
  <c r="J24" i="1"/>
  <c r="G24" i="1"/>
  <c r="K24" i="1" s="1"/>
  <c r="J23" i="1"/>
  <c r="G23" i="1"/>
  <c r="K23" i="1" s="1"/>
  <c r="J22" i="1"/>
  <c r="G22" i="1"/>
  <c r="K22" i="1" s="1"/>
  <c r="J21" i="1"/>
  <c r="G21" i="1"/>
  <c r="K21" i="1" s="1"/>
  <c r="J20" i="1"/>
  <c r="G20" i="1"/>
  <c r="K20" i="1" s="1"/>
  <c r="K30" i="1" s="1"/>
  <c r="I63" i="1" l="1"/>
  <c r="K45" i="1"/>
  <c r="G45" i="1"/>
  <c r="I34" i="1"/>
  <c r="I35" i="1"/>
  <c r="I36" i="1"/>
  <c r="I37" i="1"/>
  <c r="I38" i="1"/>
  <c r="I39" i="1"/>
  <c r="I40" i="1"/>
  <c r="I41" i="1"/>
  <c r="I42" i="1"/>
  <c r="I43" i="1"/>
  <c r="I44" i="1"/>
  <c r="G30" i="1"/>
  <c r="I20" i="1"/>
  <c r="I21" i="1"/>
  <c r="I22" i="1"/>
  <c r="I23" i="1"/>
  <c r="I24" i="1"/>
  <c r="I25" i="1"/>
  <c r="I26" i="1"/>
  <c r="I27" i="1"/>
  <c r="I45" i="1" l="1"/>
  <c r="I30" i="1"/>
</calcChain>
</file>

<file path=xl/sharedStrings.xml><?xml version="1.0" encoding="utf-8"?>
<sst xmlns="http://schemas.openxmlformats.org/spreadsheetml/2006/main" count="210" uniqueCount="69">
  <si>
    <t>Lp</t>
  </si>
  <si>
    <t>Nazwa</t>
  </si>
  <si>
    <t>j.m.</t>
  </si>
  <si>
    <t>ilość</t>
  </si>
  <si>
    <t>Opis przedmiotu zamówienia</t>
  </si>
  <si>
    <t>cena jedn netto</t>
  </si>
  <si>
    <t>wartość netto</t>
  </si>
  <si>
    <t>stawka vat</t>
  </si>
  <si>
    <t>podatek vat</t>
  </si>
  <si>
    <t>wartość jedn.brutto</t>
  </si>
  <si>
    <t>wartość brutto</t>
  </si>
  <si>
    <t>szt.</t>
  </si>
  <si>
    <t>suma</t>
  </si>
  <si>
    <t>x</t>
  </si>
  <si>
    <t>7.1 -Zakup i dostawa sprzętu ICT, sprzętu audiowizualnego,  tablic interaktywnych wraz z oprogramowaniem oraz  kserokopiarek  - ZS Czarna Dąbrówka</t>
  </si>
  <si>
    <t>Notebook z oprogramowaniem 17"</t>
  </si>
  <si>
    <t>Procesor klasy Intel Core i3, 2-rdzeniowy min 2.5ghz, lub o równoważnych parametrach, Pamięć Ram DDR3 min 8GB, dysk twardy min 500GB, nagrywarka DVD, Karta graficzna min. 1GB pamięci, matryca min 17”, LED, rozdzielczość min 1600x900, wbudowane głośniki, mikrofon, kamera. Karta bezprzewodowa Wi-Fi, bateria Li-Ion min 4400mah. Wydzielona klawiatura numeryczna, System Windows 8 PL, Oprogramowanie biurowe Office 2013. Mysz bezprzewodowa, torba . Gwarancja: min 2 lata</t>
  </si>
  <si>
    <t>Projektor multimedialny</t>
  </si>
  <si>
    <t>Technologia DLP. Jasność min 3000 Lumenów. Kontrast min 3000:1. Wejście HDMI, VGA, gniazdo RJ-45, wbudowane głośniki, możliwość podwieszenia  Gwarancja: min 2 lata</t>
  </si>
  <si>
    <t>Ekran projekcyjny na statywie</t>
  </si>
  <si>
    <t>Ekran projekcyjny na trójnogu, zwijany.  Podłoże projekcyjne Matt White, format 1:1, wym. Min. 200 x 200 cm  Gwarancja: min 2 lata</t>
  </si>
  <si>
    <t>Ekran projekcyjny podwieszany</t>
  </si>
  <si>
    <t xml:space="preserve">Ekran projekcyjny ręcznie zwijany w metalowej obudowie w kolorze białym. Mechanizm zwijający z napędem sprężynowym. Podłoże projekcyjne Matt White, wym. min. 200 x 200 cm.  Gwarancja: min 2 lata 
</t>
  </si>
  <si>
    <t>Skaner</t>
  </si>
  <si>
    <t xml:space="preserve">Skaner płaski,  Rozdzielczość min 4500x4500dpi,  tryb automatycznego skanowania do PDF, skan w kolorze </t>
  </si>
  <si>
    <t>Stolik projekcyjny</t>
  </si>
  <si>
    <t>Stolik projekcyjny,  blat na projektor (górny)o wymiarach min 45x70, dodatkowy blat dolny o wymiarach min 40x04. Wysokość mównicy min 80cm,. Rama w kolorze srebrnym, blaty z płyty meblowej  Gwarancja: min 2 lata</t>
  </si>
  <si>
    <t>Uchwyt sufitowy do projektora</t>
  </si>
  <si>
    <t>Uniwersalny uchwyt do projektorów - sufitowy. Konstrukcja w kolorze czarnym. Regulowane  ramiona, wysięgnik regulowany od ok.  60 - 110 cm. Gwarancja: 2 lata. </t>
  </si>
  <si>
    <t>Telewizor LCD 42"</t>
  </si>
  <si>
    <t>Przekątna ekranu 42  cale, kontrast min. 40000:1, jasność min 400cd/m2, Full HD, format obrazu panoramiczny, MPEG4, złącze USB, Ethernet, HDMI.  Gwarancja: min 2 lata</t>
  </si>
  <si>
    <t>Odtwarzacz DVD</t>
  </si>
  <si>
    <t>Standardy odtwarzania obrazu: DVD Video, DVD+R/RW, DVD–R/RW, divx, MPEG-4, WMV, cyfrowe wyjście HDMI. Gwarancja: min 2 lata</t>
  </si>
  <si>
    <t>Radioodtwarzacz</t>
  </si>
  <si>
    <t>Tuner radiowy FM AM MW, wyświetlacz LCD, Odtwarzacz CD, MP3, WMA, Pilot, Port USB, czytnik kart, kolektor graficzny, magnetofon kasetowy, gniazdo słuchawkowe, zasilanie sieciowe i akumulatorowe, masa do 3 kg, minimum głośniki 2x3w.  Gwarancja: min 2 lata</t>
  </si>
  <si>
    <t>Tablica interaktywna</t>
  </si>
  <si>
    <t>Tablica interaktywna IR – pozycjonowanie w podczerwieni, pow. magnetyczna, suchościeralna, matowa. Obsługa za pomocą dowolnego pisaka, wskaźnika lub palca. Przekątna tablicy: min 80” Proporcje obrazu 4:3, port USB, zestaw do mocowania tablicy na ścianie wraz z okabl.  Gwarancja min 2 lata</t>
  </si>
  <si>
    <t>Aparat cyfrowy z kamerą</t>
  </si>
  <si>
    <t>Matryca min 14 mln pix, obiektyw z minimum 28 krotnym zoomem optycznym, zakres ogniskowej w wartości dolnej 24 mm, w wartości górnej w przedziale 672mm – 720 mm,  maksymalne przesłony mieszczące się w zakresie od f/3.0 do f/5.0, wyświetlacz TFT lub LCD o rozdzielczości 3 cale, czytnik kart (SD, SDHC, SDXC), format zapisu wideo avi, rozdzielczość zdjęć w zakresie od 1920x1080 do 4288x3216, lampa błyskowa wbudowana, waga do 500 g, gwarancja: min 2 lata</t>
  </si>
  <si>
    <t>7.2 -  Zakup i dostawa sprzętu ICT, sprzętu audiowizualnego,  tablic interaktywnych wraz z oprogramowaniem oraz  kserokopiarek  - SP Jasień</t>
  </si>
  <si>
    <t>Ekran projekcyjny</t>
  </si>
  <si>
    <t>Ekran projekcyjny ręcznie zwijany w metalowej obudowie w kolorze białym. Mechanizm zwijający z napędem sprężynowym. 
• podłoże projekcyjne Matt White 
• format 1:1
• wym. Min. 200 x 200 cm  Gwarancja: min 2 lata</t>
  </si>
  <si>
    <t>Radioodtwarzacz CD</t>
  </si>
  <si>
    <t>Uniwersalny uchwyt do projektorów - sufitowy. Konstrukcja w kolorze czarnym. Regulowane  ramiona, wysięgnik regulowany od ok.  60 - 110 cm. Gwarancja: 2 lata</t>
  </si>
  <si>
    <t>Tablica interaktywna IR – pozycjonowanie w podczerwieni, 
pow. magnetyczna, suchościeralna, matowa. Obsługa za pomocą dowolnego pisaka, wskaźnika lub palca. Przekątna tablicy: min 80” Proporcje obrazu 4:3, port USB, zestaw do mocowania tablicy na ścianie wraz z okablowaniem.  Gwarancja: min 2 lata</t>
  </si>
  <si>
    <t>Kserokopiarka</t>
  </si>
  <si>
    <t>Kserokopiarka Laserowa, monochromatyczna, drukowanie, kopiowanie, skanowanie, format max A3, podajnik papieru na min 300 arkuszy, szybkość druku min. 35str na min, rozdzielczość skanowania 1200x1200 dpi, automatyczny druk dwustronny, interfejs USB i LAN, podajnik dokumentów, w zestawie toner.  Gwarancja: min 2 lata</t>
  </si>
  <si>
    <t>7.3 -Zakup i dostawa sprzętu ICT, sprzętu audiowizualnego,  tablic interaktywnych wraz z oprogramowaniem oraz  kserokopiarek  - ZS Rokity</t>
  </si>
  <si>
    <t>Drukarka</t>
  </si>
  <si>
    <t>Drukarka kolorowa, laserowa. Prędkość druku mono min. 18 str./min., rozdzielczość w pionie 2400 x600 dpi, 
wydruk min.: 20000 str./mies., maks. rozmiar nośnika: A4, złącza: Ethernet 10/100 Mbps, USB 2.0, Wi-Fi.  W zestawie tonery oraz kabel USB. Gwarancja: min 2 lata</t>
  </si>
  <si>
    <t>Ekran projekcyjny ścienny</t>
  </si>
  <si>
    <t>Kserokopiarka Laserowa, monochromatyczna, drukowanie, kopiowanie, skanowanie, format max A3, podajnik papieru na min 300 arkuszy, szybkość druku min. 35str na min, rozdzielczość skanowania 1200x1200 dpi, automatyczny druk dwustronny, interfejs USB i LAN, podajnik dokumentów.  W zestawie z tonerem. Gwarancja: min 2 lata</t>
  </si>
  <si>
    <t>7.4 -Zakup i dostawa sprzętu ICT, sprzętu audiowizualnego,  tablic interaktywnych wraz z oprogramowaniem oraz  kserokopiarek  - ZS Nożyno</t>
  </si>
  <si>
    <t>Aparat  cyfrowy  z kamerą</t>
  </si>
  <si>
    <t>Szt.</t>
  </si>
  <si>
    <t>Telewizor LCD 47"  z uchwytem</t>
  </si>
  <si>
    <r>
      <rPr>
        <sz val="10"/>
        <rFont val="Times New Roman"/>
        <family val="1"/>
        <charset val="238"/>
      </rPr>
      <t>Przekątna ekranu 47cali, kontrast min. 40000:1, jasność min 400cd/m2, Full HD, format obrazu panoramiczny, MPEG4, złącze USB, Ethernet, HDMI,.  Gwarancja: min 2 lata. Uchwyt na telewizor, ruchomy, regulowany  poziomo do 180°, pionowo do 30°.</t>
    </r>
    <r>
      <rPr>
        <sz val="10"/>
        <color indexed="10"/>
        <rFont val="Times New Roman"/>
        <family val="1"/>
        <charset val="238"/>
      </rPr>
      <t xml:space="preserve"> </t>
    </r>
  </si>
  <si>
    <t>Kserokopiarka Laserowa, monochromatyczna, drukowanie, kopiowanie, skanowanie, format max A3, podajnik papieru na min 300 arkuszy, szybkość druku min. 35str na min, rozdzielczość skanowania 1200x1200 dpi, automatyczny druk dwustronny, interfejs USB i LAN, podajnik dokumentów, w zestaie toner. Gwarancja: min 2 lata</t>
  </si>
  <si>
    <t>Program multimedialny z ćwiczeniami grafomotoryki</t>
  </si>
  <si>
    <t xml:space="preserve">Program multimedialny z ćwiczeniami grafomotoryki,  przeznaczony do użytku na tablicy interaktywnej. Program zawiera zestaw plansz do ćwiczeń grafomotorycznych wprowadzających dziecko w tematykę pisania od początku aż do osiągnięcia przez nie pełnej samodzielności. Materiały o różnym stopniu trudności ćwiczeń. W zestawie zbiór min. 100 plansz z ilustracjami złożonych figur geometrycznych, szlaczki i wzory litero podobne, litery prezentacyjne, litery do ćwiczeń pisania w liniaturze, cyfry,  karty pracy do wydruku i samodzielnej pracy dziecka. </t>
  </si>
  <si>
    <t>Program multimedialny z ćwiczeniami ruchu</t>
  </si>
  <si>
    <t xml:space="preserve">Program multimedialny z ćwiczeniami ruchu przeznaczony do użytku na tablicy interaktywnej. Jest to różnorodny zestaw filmów wspierających organizację grupowych ćwiczeń ruchowych dotyczących stymulacji motoryki dużej,  ćwiczeń motoryki małej. Dzięki ćwiczeniom zaprezentowanym w filmach dziecko rozwija także swoją orientację w przestrzeni i schemacie ciała. </t>
  </si>
  <si>
    <t>Program multimedialny z ćwiczeniami z zakresu matematyki</t>
  </si>
  <si>
    <t>Program multimedialny do użytku na tablicy interaktywnej. Program obejmuje zestaw plansz oraz ćwiczeń interaktywnych wspomagających organizację zajęć z zakresu edukacji matematycznej. Zawiera zbiór zadań matematycznych na temat między innym: kształtów, wielkości, kolorów, czasu, orientacji w przestrzeni</t>
  </si>
  <si>
    <t>Task Magic - program do tworzenia interaktywnych lekcji</t>
  </si>
  <si>
    <t>Program  multimedialny do użytku na tablicy interaktywnej. Służy do tworzenia interaktywnych lekcji, ćwiczeń z dowolnego przedmiotu. Pakiet szablonów pozwalających przygotować interaktywne lekcje, prezentacje i ćwiczenia z dowolnego przedmiotu historii, języka polskiego, matematyki, przyrody, religii, muzyki.</t>
  </si>
  <si>
    <t>X</t>
  </si>
  <si>
    <t>OGÓŁEM WARTOŚĆ CZŁEGO ZAŁĄCZNIKA</t>
  </si>
  <si>
    <t>Załącznik nr 7 - kalkulacja cenowa - Zakup i dostawa sprzętu ICT, sprzętu audiowizualnego,  tablic interaktywnych wraz z oprogramowaniem oraz  kserokopiarek</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</si>
</sst>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zcionka tekstu podstawowego"/>
      <family val="2"/>
      <charset val="238"/>
    </font>
    <font>
      <sz val="10"/>
      <color rgb="FF000000"/>
      <name val="Times New Roman"/>
      <family val="1"/>
      <charset val="238"/>
    </font>
    <font>
      <sz val="10"/>
      <color theme="1"/>
      <name val="Times New Roman"/>
      <family val="1"/>
      <charset val="238"/>
    </font>
    <font>
      <sz val="10"/>
      <name val="Times New Roman"/>
      <family val="1"/>
      <charset val="238"/>
    </font>
    <font>
      <b/>
      <sz val="11"/>
      <color theme="1"/>
      <name val="Times New Roman"/>
      <family val="1"/>
      <charset val="238"/>
    </font>
    <font>
      <b/>
      <sz val="10"/>
      <color theme="1"/>
      <name val="Times New Roman"/>
      <family val="1"/>
      <charset val="238"/>
    </font>
    <font>
      <sz val="11"/>
      <color theme="1"/>
      <name val="Times New Roman"/>
      <family val="1"/>
      <charset val="238"/>
    </font>
    <font>
      <b/>
      <sz val="14"/>
      <color theme="1"/>
      <name val="Czcionka tekstu podstawowego"/>
      <charset val="238"/>
    </font>
    <font>
      <sz val="14"/>
      <color theme="1"/>
      <name val="Czcionka tekstu podstawowego"/>
      <charset val="238"/>
    </font>
    <font>
      <sz val="10"/>
      <color rgb="FFFF0000"/>
      <name val="Times New Roman"/>
      <family val="1"/>
      <charset val="238"/>
    </font>
    <font>
      <sz val="10"/>
      <color indexed="10"/>
      <name val="Times New Roman"/>
      <family val="1"/>
      <charset val="238"/>
    </font>
    <font>
      <sz val="8"/>
      <color theme="1"/>
      <name val="Times New Roman"/>
      <family val="1"/>
      <charset val="238"/>
    </font>
    <font>
      <b/>
      <sz val="16"/>
      <color theme="1"/>
      <name val="Czcionka tekstu podstawowego"/>
      <charset val="238"/>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2" fontId="2" fillId="0" borderId="1" xfId="0" applyNumberFormat="1" applyFont="1" applyBorder="1" applyAlignment="1">
      <alignment horizontal="center" vertical="center" wrapText="1"/>
    </xf>
    <xf numFmtId="2" fontId="2" fillId="0" borderId="1" xfId="0" applyNumberFormat="1" applyFont="1" applyBorder="1" applyAlignment="1">
      <alignment horizontal="center" wrapText="1"/>
    </xf>
    <xf numFmtId="9" fontId="2" fillId="0" borderId="1" xfId="0" applyNumberFormat="1" applyFont="1" applyBorder="1" applyAlignment="1">
      <alignment horizontal="center" wrapText="1"/>
    </xf>
    <xf numFmtId="2" fontId="2" fillId="0" borderId="1" xfId="0" applyNumberFormat="1" applyFont="1" applyBorder="1" applyAlignment="1">
      <alignment horizontal="center" vertical="center"/>
    </xf>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5" fillId="0" borderId="1" xfId="0" applyFont="1" applyBorder="1" applyAlignment="1">
      <alignment horizont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5"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9" fontId="2" fillId="0" borderId="1" xfId="0" applyNumberFormat="1" applyFont="1" applyBorder="1" applyAlignment="1">
      <alignment horizontal="center" vertical="center" wrapText="1"/>
    </xf>
    <xf numFmtId="2" fontId="2" fillId="0" borderId="1" xfId="0" applyNumberFormat="1" applyFont="1" applyBorder="1"/>
    <xf numFmtId="2" fontId="6" fillId="0" borderId="1" xfId="0" applyNumberFormat="1" applyFont="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8"/>
  <sheetViews>
    <sheetView tabSelected="1" zoomScale="40" zoomScaleNormal="40" workbookViewId="0">
      <selection sqref="A1:K1"/>
    </sheetView>
  </sheetViews>
  <sheetFormatPr defaultRowHeight="14.25"/>
  <cols>
    <col min="1" max="1" width="6.25" customWidth="1"/>
    <col min="2" max="2" width="13.5" customWidth="1"/>
    <col min="3" max="3" width="7.375" customWidth="1"/>
    <col min="5" max="5" width="27.5" customWidth="1"/>
    <col min="10" max="10" width="9.75" customWidth="1"/>
  </cols>
  <sheetData>
    <row r="1" spans="1:11" s="1" customFormat="1" ht="63" customHeight="1">
      <c r="A1" s="27" t="s">
        <v>68</v>
      </c>
      <c r="B1" s="28"/>
      <c r="C1" s="28"/>
      <c r="D1" s="28"/>
      <c r="E1" s="28"/>
      <c r="F1" s="28"/>
      <c r="G1" s="28"/>
      <c r="H1" s="28"/>
      <c r="I1" s="28"/>
      <c r="J1" s="28"/>
      <c r="K1" s="28"/>
    </row>
    <row r="2" spans="1:11" s="4" customFormat="1" ht="71.25" customHeight="1">
      <c r="A2" s="29" t="s">
        <v>14</v>
      </c>
      <c r="B2" s="30"/>
      <c r="C2" s="30"/>
      <c r="D2" s="30"/>
      <c r="E2" s="30"/>
      <c r="F2" s="30"/>
      <c r="G2" s="30"/>
      <c r="H2" s="30"/>
      <c r="I2" s="30"/>
      <c r="J2" s="30"/>
      <c r="K2" s="31"/>
    </row>
    <row r="3" spans="1:11" ht="39.75" customHeight="1">
      <c r="A3" s="19" t="s">
        <v>0</v>
      </c>
      <c r="B3" s="19" t="s">
        <v>1</v>
      </c>
      <c r="C3" s="19" t="s">
        <v>2</v>
      </c>
      <c r="D3" s="19" t="s">
        <v>3</v>
      </c>
      <c r="E3" s="19" t="s">
        <v>4</v>
      </c>
      <c r="F3" s="19" t="s">
        <v>5</v>
      </c>
      <c r="G3" s="19" t="s">
        <v>6</v>
      </c>
      <c r="H3" s="19" t="s">
        <v>7</v>
      </c>
      <c r="I3" s="19" t="s">
        <v>8</v>
      </c>
      <c r="J3" s="19" t="s">
        <v>9</v>
      </c>
      <c r="K3" s="22" t="s">
        <v>10</v>
      </c>
    </row>
    <row r="4" spans="1:11" ht="208.5" customHeight="1">
      <c r="A4" s="16">
        <v>1</v>
      </c>
      <c r="B4" s="14" t="s">
        <v>15</v>
      </c>
      <c r="C4" s="14" t="s">
        <v>11</v>
      </c>
      <c r="D4" s="14">
        <v>2</v>
      </c>
      <c r="E4" s="14" t="s">
        <v>16</v>
      </c>
      <c r="F4" s="9"/>
      <c r="G4" s="9">
        <f>D4*F4</f>
        <v>0</v>
      </c>
      <c r="H4" s="61"/>
      <c r="I4" s="9">
        <f>H4*G4</f>
        <v>0</v>
      </c>
      <c r="J4" s="9">
        <f>F4*H4+F4</f>
        <v>0</v>
      </c>
      <c r="K4" s="9">
        <f>J4*D4</f>
        <v>0</v>
      </c>
    </row>
    <row r="5" spans="1:11" ht="108.75" customHeight="1">
      <c r="A5" s="16">
        <v>2</v>
      </c>
      <c r="B5" s="14" t="s">
        <v>17</v>
      </c>
      <c r="C5" s="14" t="s">
        <v>11</v>
      </c>
      <c r="D5" s="14">
        <v>2</v>
      </c>
      <c r="E5" s="14" t="s">
        <v>18</v>
      </c>
      <c r="F5" s="9"/>
      <c r="G5" s="9">
        <f>D5*F5</f>
        <v>0</v>
      </c>
      <c r="H5" s="61"/>
      <c r="I5" s="9">
        <f>H5*G5</f>
        <v>0</v>
      </c>
      <c r="J5" s="9">
        <f>F5*H5+F5</f>
        <v>0</v>
      </c>
      <c r="K5" s="9">
        <f>J5*D5</f>
        <v>0</v>
      </c>
    </row>
    <row r="6" spans="1:11" s="4" customFormat="1" ht="81.75" customHeight="1">
      <c r="A6" s="16">
        <v>3</v>
      </c>
      <c r="B6" s="14" t="s">
        <v>19</v>
      </c>
      <c r="C6" s="14" t="s">
        <v>11</v>
      </c>
      <c r="D6" s="14">
        <v>1</v>
      </c>
      <c r="E6" s="17" t="s">
        <v>20</v>
      </c>
      <c r="F6" s="9"/>
      <c r="G6" s="9">
        <f>D6*F6</f>
        <v>0</v>
      </c>
      <c r="H6" s="61"/>
      <c r="I6" s="9">
        <f>H6*G6</f>
        <v>0</v>
      </c>
      <c r="J6" s="9">
        <f>F6*H6+F6</f>
        <v>0</v>
      </c>
      <c r="K6" s="9">
        <f>J6*D6</f>
        <v>0</v>
      </c>
    </row>
    <row r="7" spans="1:11" s="4" customFormat="1" ht="93.75" customHeight="1">
      <c r="A7" s="16">
        <v>4</v>
      </c>
      <c r="B7" s="14" t="s">
        <v>21</v>
      </c>
      <c r="C7" s="14" t="s">
        <v>11</v>
      </c>
      <c r="D7" s="14">
        <v>1</v>
      </c>
      <c r="E7" s="17" t="s">
        <v>22</v>
      </c>
      <c r="F7" s="9"/>
      <c r="G7" s="9">
        <f>D7*F7</f>
        <v>0</v>
      </c>
      <c r="H7" s="61"/>
      <c r="I7" s="9">
        <f>H7*G7</f>
        <v>0</v>
      </c>
      <c r="J7" s="9">
        <f>F7*H7+F7</f>
        <v>0</v>
      </c>
      <c r="K7" s="9">
        <f>J7*D7</f>
        <v>0</v>
      </c>
    </row>
    <row r="8" spans="1:11" s="2" customFormat="1" ht="80.25" customHeight="1">
      <c r="A8" s="16">
        <v>5</v>
      </c>
      <c r="B8" s="14" t="s">
        <v>23</v>
      </c>
      <c r="C8" s="14" t="s">
        <v>11</v>
      </c>
      <c r="D8" s="14">
        <v>1</v>
      </c>
      <c r="E8" s="17" t="s">
        <v>24</v>
      </c>
      <c r="F8" s="9"/>
      <c r="G8" s="9">
        <f>D8*F8</f>
        <v>0</v>
      </c>
      <c r="H8" s="61"/>
      <c r="I8" s="9">
        <f>H8*G8</f>
        <v>0</v>
      </c>
      <c r="J8" s="9">
        <f>F8*H8+F8</f>
        <v>0</v>
      </c>
      <c r="K8" s="9">
        <f>J8*D8</f>
        <v>0</v>
      </c>
    </row>
    <row r="9" spans="1:11" ht="104.25" customHeight="1">
      <c r="A9" s="16">
        <v>6</v>
      </c>
      <c r="B9" s="14" t="s">
        <v>25</v>
      </c>
      <c r="C9" s="14" t="s">
        <v>11</v>
      </c>
      <c r="D9" s="14">
        <v>1</v>
      </c>
      <c r="E9" s="17" t="s">
        <v>26</v>
      </c>
      <c r="F9" s="9"/>
      <c r="G9" s="9">
        <f>D9*F9</f>
        <v>0</v>
      </c>
      <c r="H9" s="61"/>
      <c r="I9" s="9">
        <f>H9*G9</f>
        <v>0</v>
      </c>
      <c r="J9" s="9">
        <f>F9*H9+F9</f>
        <v>0</v>
      </c>
      <c r="K9" s="9">
        <f>J9*D9</f>
        <v>0</v>
      </c>
    </row>
    <row r="10" spans="1:11" ht="90" customHeight="1">
      <c r="A10" s="16">
        <v>7</v>
      </c>
      <c r="B10" s="14" t="s">
        <v>27</v>
      </c>
      <c r="C10" s="14" t="s">
        <v>11</v>
      </c>
      <c r="D10" s="14">
        <v>2</v>
      </c>
      <c r="E10" s="17" t="s">
        <v>28</v>
      </c>
      <c r="F10" s="9"/>
      <c r="G10" s="9">
        <f>D10*F10</f>
        <v>0</v>
      </c>
      <c r="H10" s="61"/>
      <c r="I10" s="9">
        <f>H10*G10</f>
        <v>0</v>
      </c>
      <c r="J10" s="9">
        <f>F10*H10+F10</f>
        <v>0</v>
      </c>
      <c r="K10" s="9">
        <f>J10*D10</f>
        <v>0</v>
      </c>
    </row>
    <row r="11" spans="1:11" ht="72.75" customHeight="1">
      <c r="A11" s="16">
        <v>8</v>
      </c>
      <c r="B11" s="14" t="s">
        <v>29</v>
      </c>
      <c r="C11" s="14" t="s">
        <v>11</v>
      </c>
      <c r="D11" s="14">
        <v>2</v>
      </c>
      <c r="E11" s="14" t="s">
        <v>30</v>
      </c>
      <c r="F11" s="9"/>
      <c r="G11" s="9">
        <f>D11*F11</f>
        <v>0</v>
      </c>
      <c r="H11" s="61"/>
      <c r="I11" s="9">
        <f>H11*G11</f>
        <v>0</v>
      </c>
      <c r="J11" s="9">
        <f>F11*H11+F11</f>
        <v>0</v>
      </c>
      <c r="K11" s="9">
        <f>J11*D11</f>
        <v>0</v>
      </c>
    </row>
    <row r="12" spans="1:11" ht="95.25" customHeight="1">
      <c r="A12" s="16">
        <v>9</v>
      </c>
      <c r="B12" s="14" t="s">
        <v>31</v>
      </c>
      <c r="C12" s="14" t="s">
        <v>11</v>
      </c>
      <c r="D12" s="14">
        <v>2</v>
      </c>
      <c r="E12" s="14" t="s">
        <v>32</v>
      </c>
      <c r="F12" s="9"/>
      <c r="G12" s="9">
        <f>D12*F12</f>
        <v>0</v>
      </c>
      <c r="H12" s="61"/>
      <c r="I12" s="9">
        <f>H12*G12</f>
        <v>0</v>
      </c>
      <c r="J12" s="9">
        <f>F12*H12+F12</f>
        <v>0</v>
      </c>
      <c r="K12" s="9">
        <f>J12*D12</f>
        <v>0</v>
      </c>
    </row>
    <row r="13" spans="1:11" s="5" customFormat="1" ht="129.75" customHeight="1">
      <c r="A13" s="16">
        <v>10</v>
      </c>
      <c r="B13" s="14" t="s">
        <v>33</v>
      </c>
      <c r="C13" s="14" t="s">
        <v>11</v>
      </c>
      <c r="D13" s="14">
        <v>2</v>
      </c>
      <c r="E13" s="14" t="s">
        <v>34</v>
      </c>
      <c r="F13" s="9"/>
      <c r="G13" s="9">
        <f>D13*F13</f>
        <v>0</v>
      </c>
      <c r="H13" s="61"/>
      <c r="I13" s="9">
        <f>H13*G13</f>
        <v>0</v>
      </c>
      <c r="J13" s="9">
        <f>F13*H13+F13</f>
        <v>0</v>
      </c>
      <c r="K13" s="9">
        <f>J13*D13</f>
        <v>0</v>
      </c>
    </row>
    <row r="14" spans="1:11" ht="132.75" customHeight="1">
      <c r="A14" s="16">
        <v>11</v>
      </c>
      <c r="B14" s="14" t="s">
        <v>35</v>
      </c>
      <c r="C14" s="14" t="s">
        <v>11</v>
      </c>
      <c r="D14" s="14">
        <v>2</v>
      </c>
      <c r="E14" s="14" t="s">
        <v>36</v>
      </c>
      <c r="F14" s="9"/>
      <c r="G14" s="9">
        <f>D14*F14</f>
        <v>0</v>
      </c>
      <c r="H14" s="61"/>
      <c r="I14" s="9">
        <f>H14*G14</f>
        <v>0</v>
      </c>
      <c r="J14" s="9">
        <f>F14*H14+F14</f>
        <v>0</v>
      </c>
      <c r="K14" s="9">
        <f>J14*D14</f>
        <v>0</v>
      </c>
    </row>
    <row r="15" spans="1:11" s="3" customFormat="1" ht="129.75" customHeight="1">
      <c r="A15" s="16">
        <v>12</v>
      </c>
      <c r="B15" s="14" t="s">
        <v>37</v>
      </c>
      <c r="C15" s="14" t="s">
        <v>11</v>
      </c>
      <c r="D15" s="14">
        <v>2</v>
      </c>
      <c r="E15" s="14" t="s">
        <v>38</v>
      </c>
      <c r="F15" s="9"/>
      <c r="G15" s="9">
        <f>D15*F15</f>
        <v>0</v>
      </c>
      <c r="H15" s="61"/>
      <c r="I15" s="9">
        <f>H15*G15</f>
        <v>0</v>
      </c>
      <c r="J15" s="9">
        <f>F15*H15+F15</f>
        <v>0</v>
      </c>
      <c r="K15" s="9">
        <f>J15*D15</f>
        <v>0</v>
      </c>
    </row>
    <row r="16" spans="1:11" ht="50.25" customHeight="1">
      <c r="A16" s="32" t="s">
        <v>12</v>
      </c>
      <c r="B16" s="33"/>
      <c r="C16" s="33"/>
      <c r="D16" s="33"/>
      <c r="E16" s="34"/>
      <c r="F16" s="16" t="s">
        <v>13</v>
      </c>
      <c r="G16" s="12">
        <f>SUM(G4:G15)</f>
        <v>0</v>
      </c>
      <c r="H16" s="16" t="s">
        <v>13</v>
      </c>
      <c r="I16" s="12">
        <f>SUM(I4:I15)</f>
        <v>0</v>
      </c>
      <c r="J16" s="16" t="s">
        <v>13</v>
      </c>
      <c r="K16" s="62">
        <f>SUM(K4:K15)</f>
        <v>0</v>
      </c>
    </row>
    <row r="17" spans="1:11" ht="46.5" customHeight="1">
      <c r="A17" s="46"/>
      <c r="B17" s="47"/>
      <c r="C17" s="47"/>
      <c r="D17" s="47"/>
      <c r="E17" s="47"/>
      <c r="F17" s="47"/>
      <c r="G17" s="47"/>
      <c r="H17" s="47"/>
      <c r="I17" s="47"/>
      <c r="J17" s="47"/>
      <c r="K17" s="48"/>
    </row>
    <row r="18" spans="1:11" s="13" customFormat="1" ht="60" customHeight="1">
      <c r="A18" s="55" t="s">
        <v>39</v>
      </c>
      <c r="B18" s="56"/>
      <c r="C18" s="56"/>
      <c r="D18" s="56"/>
      <c r="E18" s="56"/>
      <c r="F18" s="56"/>
      <c r="G18" s="56"/>
      <c r="H18" s="56"/>
      <c r="I18" s="56"/>
      <c r="J18" s="56"/>
      <c r="K18" s="57"/>
    </row>
    <row r="19" spans="1:11" s="13" customFormat="1" ht="63.75" customHeight="1">
      <c r="A19" s="19" t="s">
        <v>0</v>
      </c>
      <c r="B19" s="19" t="s">
        <v>1</v>
      </c>
      <c r="C19" s="19" t="s">
        <v>2</v>
      </c>
      <c r="D19" s="19" t="s">
        <v>3</v>
      </c>
      <c r="E19" s="19" t="s">
        <v>4</v>
      </c>
      <c r="F19" s="19" t="s">
        <v>5</v>
      </c>
      <c r="G19" s="19" t="s">
        <v>6</v>
      </c>
      <c r="H19" s="19" t="s">
        <v>7</v>
      </c>
      <c r="I19" s="19" t="s">
        <v>8</v>
      </c>
      <c r="J19" s="19" t="s">
        <v>9</v>
      </c>
      <c r="K19" s="19" t="s">
        <v>10</v>
      </c>
    </row>
    <row r="20" spans="1:11" s="13" customFormat="1" ht="231" customHeight="1">
      <c r="A20" s="14">
        <v>1</v>
      </c>
      <c r="B20" s="14" t="s">
        <v>15</v>
      </c>
      <c r="C20" s="14" t="s">
        <v>11</v>
      </c>
      <c r="D20" s="14">
        <v>1</v>
      </c>
      <c r="E20" s="14" t="s">
        <v>16</v>
      </c>
      <c r="F20" s="25"/>
      <c r="G20" s="10">
        <f t="shared" ref="G20:G29" si="0">D20*F20</f>
        <v>0</v>
      </c>
      <c r="H20" s="26"/>
      <c r="I20" s="10">
        <f>G20*H20</f>
        <v>0</v>
      </c>
      <c r="J20" s="10">
        <f>F20+F20*H20</f>
        <v>0</v>
      </c>
      <c r="K20" s="10">
        <f t="shared" ref="K20:K28" si="1">G20+G20*H20</f>
        <v>0</v>
      </c>
    </row>
    <row r="21" spans="1:11" s="13" customFormat="1" ht="114" customHeight="1">
      <c r="A21" s="14">
        <v>2</v>
      </c>
      <c r="B21" s="14" t="s">
        <v>17</v>
      </c>
      <c r="C21" s="14" t="s">
        <v>11</v>
      </c>
      <c r="D21" s="14">
        <v>1</v>
      </c>
      <c r="E21" s="14" t="s">
        <v>18</v>
      </c>
      <c r="F21" s="25"/>
      <c r="G21" s="10">
        <f t="shared" si="0"/>
        <v>0</v>
      </c>
      <c r="H21" s="26"/>
      <c r="I21" s="10">
        <f t="shared" ref="I21:I29" si="2">G21*H21</f>
        <v>0</v>
      </c>
      <c r="J21" s="10">
        <f t="shared" ref="J21:J29" si="3">F21+F21*H21</f>
        <v>0</v>
      </c>
      <c r="K21" s="10">
        <f t="shared" si="1"/>
        <v>0</v>
      </c>
    </row>
    <row r="22" spans="1:11" s="13" customFormat="1" ht="139.5" customHeight="1">
      <c r="A22" s="14">
        <v>3</v>
      </c>
      <c r="B22" s="14" t="s">
        <v>40</v>
      </c>
      <c r="C22" s="14" t="s">
        <v>11</v>
      </c>
      <c r="D22" s="14">
        <v>1</v>
      </c>
      <c r="E22" s="14" t="s">
        <v>41</v>
      </c>
      <c r="F22" s="25"/>
      <c r="G22" s="10">
        <f t="shared" si="0"/>
        <v>0</v>
      </c>
      <c r="H22" s="26"/>
      <c r="I22" s="10">
        <f t="shared" si="2"/>
        <v>0</v>
      </c>
      <c r="J22" s="10">
        <f t="shared" si="3"/>
        <v>0</v>
      </c>
      <c r="K22" s="10">
        <f t="shared" si="1"/>
        <v>0</v>
      </c>
    </row>
    <row r="23" spans="1:11" ht="78.75" customHeight="1">
      <c r="A23" s="14">
        <v>4</v>
      </c>
      <c r="B23" s="14" t="s">
        <v>29</v>
      </c>
      <c r="C23" s="14" t="s">
        <v>11</v>
      </c>
      <c r="D23" s="14">
        <v>1</v>
      </c>
      <c r="E23" s="14" t="s">
        <v>30</v>
      </c>
      <c r="F23" s="25"/>
      <c r="G23" s="10">
        <f t="shared" si="0"/>
        <v>0</v>
      </c>
      <c r="H23" s="26"/>
      <c r="I23" s="10">
        <f t="shared" si="2"/>
        <v>0</v>
      </c>
      <c r="J23" s="10">
        <f t="shared" si="3"/>
        <v>0</v>
      </c>
      <c r="K23" s="10">
        <f t="shared" si="1"/>
        <v>0</v>
      </c>
    </row>
    <row r="24" spans="1:11" ht="117" customHeight="1">
      <c r="A24" s="14">
        <v>5</v>
      </c>
      <c r="B24" s="14" t="s">
        <v>31</v>
      </c>
      <c r="C24" s="14" t="s">
        <v>11</v>
      </c>
      <c r="D24" s="14">
        <v>1</v>
      </c>
      <c r="E24" s="14" t="s">
        <v>32</v>
      </c>
      <c r="F24" s="25"/>
      <c r="G24" s="10">
        <f t="shared" si="0"/>
        <v>0</v>
      </c>
      <c r="H24" s="26"/>
      <c r="I24" s="10">
        <f t="shared" si="2"/>
        <v>0</v>
      </c>
      <c r="J24" s="10">
        <f t="shared" si="3"/>
        <v>0</v>
      </c>
      <c r="K24" s="10">
        <f t="shared" si="1"/>
        <v>0</v>
      </c>
    </row>
    <row r="25" spans="1:11" ht="109.5" customHeight="1">
      <c r="A25" s="14">
        <v>6</v>
      </c>
      <c r="B25" s="14" t="s">
        <v>42</v>
      </c>
      <c r="C25" s="14" t="s">
        <v>11</v>
      </c>
      <c r="D25" s="14">
        <v>1</v>
      </c>
      <c r="E25" s="14" t="s">
        <v>34</v>
      </c>
      <c r="F25" s="25"/>
      <c r="G25" s="10">
        <f t="shared" si="0"/>
        <v>0</v>
      </c>
      <c r="H25" s="26"/>
      <c r="I25" s="10">
        <f t="shared" si="2"/>
        <v>0</v>
      </c>
      <c r="J25" s="10">
        <f t="shared" si="3"/>
        <v>0</v>
      </c>
      <c r="K25" s="10">
        <f t="shared" si="1"/>
        <v>0</v>
      </c>
    </row>
    <row r="26" spans="1:11" ht="102.75" customHeight="1">
      <c r="A26" s="14">
        <v>7</v>
      </c>
      <c r="B26" s="14" t="s">
        <v>27</v>
      </c>
      <c r="C26" s="14" t="s">
        <v>11</v>
      </c>
      <c r="D26" s="14">
        <v>1</v>
      </c>
      <c r="E26" s="14" t="s">
        <v>43</v>
      </c>
      <c r="F26" s="25"/>
      <c r="G26" s="10">
        <f t="shared" si="0"/>
        <v>0</v>
      </c>
      <c r="H26" s="26"/>
      <c r="I26" s="10">
        <f t="shared" si="2"/>
        <v>0</v>
      </c>
      <c r="J26" s="10">
        <f t="shared" si="3"/>
        <v>0</v>
      </c>
      <c r="K26" s="10">
        <f t="shared" si="1"/>
        <v>0</v>
      </c>
    </row>
    <row r="27" spans="1:11" ht="174.75" customHeight="1">
      <c r="A27" s="14">
        <v>8</v>
      </c>
      <c r="B27" s="14" t="s">
        <v>35</v>
      </c>
      <c r="C27" s="14" t="s">
        <v>11</v>
      </c>
      <c r="D27" s="14">
        <v>1</v>
      </c>
      <c r="E27" s="14" t="s">
        <v>44</v>
      </c>
      <c r="F27" s="25"/>
      <c r="G27" s="10">
        <f t="shared" si="0"/>
        <v>0</v>
      </c>
      <c r="H27" s="26"/>
      <c r="I27" s="10">
        <f t="shared" si="2"/>
        <v>0</v>
      </c>
      <c r="J27" s="10">
        <f t="shared" si="3"/>
        <v>0</v>
      </c>
      <c r="K27" s="10">
        <f t="shared" si="1"/>
        <v>0</v>
      </c>
    </row>
    <row r="28" spans="1:11" s="6" customFormat="1" ht="198" customHeight="1">
      <c r="A28" s="14">
        <v>9</v>
      </c>
      <c r="B28" s="14" t="s">
        <v>37</v>
      </c>
      <c r="C28" s="14" t="s">
        <v>11</v>
      </c>
      <c r="D28" s="14">
        <v>1</v>
      </c>
      <c r="E28" s="14" t="s">
        <v>38</v>
      </c>
      <c r="F28" s="25"/>
      <c r="G28" s="10">
        <f t="shared" si="0"/>
        <v>0</v>
      </c>
      <c r="H28" s="26"/>
      <c r="I28" s="10">
        <v>0</v>
      </c>
      <c r="J28" s="10">
        <f t="shared" si="3"/>
        <v>0</v>
      </c>
      <c r="K28" s="10">
        <f t="shared" si="1"/>
        <v>0</v>
      </c>
    </row>
    <row r="29" spans="1:11" ht="141.75" customHeight="1">
      <c r="A29" s="14">
        <v>10</v>
      </c>
      <c r="B29" s="14" t="s">
        <v>45</v>
      </c>
      <c r="C29" s="14" t="s">
        <v>11</v>
      </c>
      <c r="D29" s="14">
        <v>1</v>
      </c>
      <c r="E29" s="14" t="s">
        <v>46</v>
      </c>
      <c r="F29" s="25"/>
      <c r="G29" s="10">
        <f t="shared" si="0"/>
        <v>0</v>
      </c>
      <c r="H29" s="26"/>
      <c r="I29" s="10">
        <f t="shared" si="2"/>
        <v>0</v>
      </c>
      <c r="J29" s="10">
        <f t="shared" si="3"/>
        <v>0</v>
      </c>
      <c r="K29" s="10">
        <v>0</v>
      </c>
    </row>
    <row r="30" spans="1:11" ht="60" customHeight="1">
      <c r="A30" s="58" t="s">
        <v>12</v>
      </c>
      <c r="B30" s="59"/>
      <c r="C30" s="59"/>
      <c r="D30" s="59"/>
      <c r="E30" s="60"/>
      <c r="F30" s="14" t="s">
        <v>13</v>
      </c>
      <c r="G30" s="14">
        <f>SUM(G20:G29)</f>
        <v>0</v>
      </c>
      <c r="H30" s="14" t="s">
        <v>13</v>
      </c>
      <c r="I30" s="9">
        <f>SUM(I20:I29)</f>
        <v>0</v>
      </c>
      <c r="J30" s="14" t="s">
        <v>13</v>
      </c>
      <c r="K30" s="9">
        <f>SUM(K20:K29)</f>
        <v>0</v>
      </c>
    </row>
    <row r="31" spans="1:11" s="13" customFormat="1" ht="51" customHeight="1">
      <c r="A31" s="46"/>
      <c r="B31" s="47"/>
      <c r="C31" s="47"/>
      <c r="D31" s="47"/>
      <c r="E31" s="47"/>
      <c r="F31" s="47"/>
      <c r="G31" s="47"/>
      <c r="H31" s="47"/>
      <c r="I31" s="47"/>
      <c r="J31" s="47"/>
      <c r="K31" s="48"/>
    </row>
    <row r="32" spans="1:11" ht="64.5" customHeight="1">
      <c r="A32" s="49" t="s">
        <v>47</v>
      </c>
      <c r="B32" s="50"/>
      <c r="C32" s="50"/>
      <c r="D32" s="50"/>
      <c r="E32" s="50"/>
      <c r="F32" s="50"/>
      <c r="G32" s="50"/>
      <c r="H32" s="50"/>
      <c r="I32" s="50"/>
      <c r="J32" s="50"/>
      <c r="K32" s="51"/>
    </row>
    <row r="33" spans="1:11" ht="57.75" customHeight="1">
      <c r="A33" s="19" t="s">
        <v>0</v>
      </c>
      <c r="B33" s="18" t="s">
        <v>1</v>
      </c>
      <c r="C33" s="18" t="s">
        <v>2</v>
      </c>
      <c r="D33" s="18" t="s">
        <v>3</v>
      </c>
      <c r="E33" s="18" t="s">
        <v>4</v>
      </c>
      <c r="F33" s="19" t="s">
        <v>5</v>
      </c>
      <c r="G33" s="19" t="s">
        <v>6</v>
      </c>
      <c r="H33" s="19" t="s">
        <v>7</v>
      </c>
      <c r="I33" s="19" t="s">
        <v>8</v>
      </c>
      <c r="J33" s="19" t="s">
        <v>9</v>
      </c>
      <c r="K33" s="19" t="s">
        <v>10</v>
      </c>
    </row>
    <row r="34" spans="1:11" ht="212.25" customHeight="1">
      <c r="A34" s="20">
        <v>171</v>
      </c>
      <c r="B34" s="14" t="s">
        <v>15</v>
      </c>
      <c r="C34" s="14" t="s">
        <v>11</v>
      </c>
      <c r="D34" s="14">
        <v>2</v>
      </c>
      <c r="E34" s="14" t="s">
        <v>16</v>
      </c>
      <c r="F34" s="10"/>
      <c r="G34" s="10">
        <f t="shared" ref="G34:G44" si="4">D34*F34</f>
        <v>0</v>
      </c>
      <c r="H34" s="11"/>
      <c r="I34" s="10">
        <f>G34*H34</f>
        <v>0</v>
      </c>
      <c r="J34" s="10">
        <f>F34+F34*H34</f>
        <v>0</v>
      </c>
      <c r="K34" s="10">
        <f>G34+G34*H34</f>
        <v>0</v>
      </c>
    </row>
    <row r="35" spans="1:11" s="6" customFormat="1" ht="141" customHeight="1">
      <c r="A35" s="20">
        <v>172</v>
      </c>
      <c r="B35" s="14" t="s">
        <v>48</v>
      </c>
      <c r="C35" s="14" t="s">
        <v>11</v>
      </c>
      <c r="D35" s="14">
        <v>1</v>
      </c>
      <c r="E35" s="17" t="s">
        <v>49</v>
      </c>
      <c r="F35" s="10"/>
      <c r="G35" s="10">
        <f t="shared" si="4"/>
        <v>0</v>
      </c>
      <c r="H35" s="11"/>
      <c r="I35" s="10">
        <f t="shared" ref="I35:I44" si="5">G35*H35</f>
        <v>0</v>
      </c>
      <c r="J35" s="10">
        <f t="shared" ref="J35:J44" si="6">F35+F35*H35</f>
        <v>0</v>
      </c>
      <c r="K35" s="10">
        <f t="shared" ref="K35:K44" si="7">G35+G35*H35</f>
        <v>0</v>
      </c>
    </row>
    <row r="36" spans="1:11" s="6" customFormat="1" ht="144.75" customHeight="1">
      <c r="A36" s="20">
        <v>173</v>
      </c>
      <c r="B36" s="14" t="s">
        <v>17</v>
      </c>
      <c r="C36" s="14" t="s">
        <v>11</v>
      </c>
      <c r="D36" s="14">
        <v>2</v>
      </c>
      <c r="E36" s="14" t="s">
        <v>18</v>
      </c>
      <c r="F36" s="10"/>
      <c r="G36" s="10">
        <f t="shared" si="4"/>
        <v>0</v>
      </c>
      <c r="H36" s="11"/>
      <c r="I36" s="10">
        <f t="shared" si="5"/>
        <v>0</v>
      </c>
      <c r="J36" s="10">
        <f t="shared" si="6"/>
        <v>0</v>
      </c>
      <c r="K36" s="10">
        <f t="shared" si="7"/>
        <v>0</v>
      </c>
    </row>
    <row r="37" spans="1:11" ht="128.25" customHeight="1">
      <c r="A37" s="20">
        <v>174</v>
      </c>
      <c r="B37" s="14" t="s">
        <v>50</v>
      </c>
      <c r="C37" s="16" t="s">
        <v>11</v>
      </c>
      <c r="D37" s="16">
        <v>2</v>
      </c>
      <c r="E37" s="14" t="s">
        <v>41</v>
      </c>
      <c r="F37" s="10"/>
      <c r="G37" s="10">
        <f t="shared" si="4"/>
        <v>0</v>
      </c>
      <c r="H37" s="11"/>
      <c r="I37" s="10">
        <f t="shared" si="5"/>
        <v>0</v>
      </c>
      <c r="J37" s="10">
        <f t="shared" si="6"/>
        <v>0</v>
      </c>
      <c r="K37" s="10">
        <f t="shared" si="7"/>
        <v>0</v>
      </c>
    </row>
    <row r="38" spans="1:11" ht="103.5" customHeight="1">
      <c r="A38" s="20">
        <v>175</v>
      </c>
      <c r="B38" s="14" t="s">
        <v>27</v>
      </c>
      <c r="C38" s="14" t="s">
        <v>11</v>
      </c>
      <c r="D38" s="16">
        <v>2</v>
      </c>
      <c r="E38" s="14" t="s">
        <v>43</v>
      </c>
      <c r="F38" s="10"/>
      <c r="G38" s="10">
        <f t="shared" si="4"/>
        <v>0</v>
      </c>
      <c r="H38" s="11"/>
      <c r="I38" s="10">
        <f t="shared" si="5"/>
        <v>0</v>
      </c>
      <c r="J38" s="10">
        <f t="shared" si="6"/>
        <v>0</v>
      </c>
      <c r="K38" s="10">
        <f t="shared" si="7"/>
        <v>0</v>
      </c>
    </row>
    <row r="39" spans="1:11" ht="73.5" customHeight="1">
      <c r="A39" s="20">
        <v>176</v>
      </c>
      <c r="B39" s="16" t="s">
        <v>29</v>
      </c>
      <c r="C39" s="16" t="s">
        <v>11</v>
      </c>
      <c r="D39" s="16">
        <v>2</v>
      </c>
      <c r="E39" s="14" t="s">
        <v>30</v>
      </c>
      <c r="F39" s="10"/>
      <c r="G39" s="10">
        <f t="shared" si="4"/>
        <v>0</v>
      </c>
      <c r="H39" s="11"/>
      <c r="I39" s="10">
        <f t="shared" si="5"/>
        <v>0</v>
      </c>
      <c r="J39" s="10">
        <f t="shared" si="6"/>
        <v>0</v>
      </c>
      <c r="K39" s="10">
        <f t="shared" si="7"/>
        <v>0</v>
      </c>
    </row>
    <row r="40" spans="1:11" ht="93" customHeight="1">
      <c r="A40" s="20">
        <v>177</v>
      </c>
      <c r="B40" s="14" t="s">
        <v>31</v>
      </c>
      <c r="C40" s="14" t="s">
        <v>11</v>
      </c>
      <c r="D40" s="14">
        <v>2</v>
      </c>
      <c r="E40" s="14" t="s">
        <v>32</v>
      </c>
      <c r="F40" s="10"/>
      <c r="G40" s="10">
        <f t="shared" si="4"/>
        <v>0</v>
      </c>
      <c r="H40" s="11"/>
      <c r="I40" s="10">
        <f t="shared" si="5"/>
        <v>0</v>
      </c>
      <c r="J40" s="10">
        <f t="shared" si="6"/>
        <v>0</v>
      </c>
      <c r="K40" s="10">
        <f t="shared" si="7"/>
        <v>0</v>
      </c>
    </row>
    <row r="41" spans="1:11" ht="120" customHeight="1">
      <c r="A41" s="20">
        <v>178</v>
      </c>
      <c r="B41" s="14" t="s">
        <v>42</v>
      </c>
      <c r="C41" s="14" t="s">
        <v>11</v>
      </c>
      <c r="D41" s="14">
        <v>2</v>
      </c>
      <c r="E41" s="14" t="s">
        <v>34</v>
      </c>
      <c r="F41" s="10"/>
      <c r="G41" s="10">
        <f t="shared" si="4"/>
        <v>0</v>
      </c>
      <c r="H41" s="11"/>
      <c r="I41" s="10">
        <f t="shared" si="5"/>
        <v>0</v>
      </c>
      <c r="J41" s="10">
        <f t="shared" si="6"/>
        <v>0</v>
      </c>
      <c r="K41" s="10">
        <f t="shared" si="7"/>
        <v>0</v>
      </c>
    </row>
    <row r="42" spans="1:11" ht="150" customHeight="1">
      <c r="A42" s="20">
        <v>179</v>
      </c>
      <c r="B42" s="16" t="s">
        <v>35</v>
      </c>
      <c r="C42" s="16" t="s">
        <v>11</v>
      </c>
      <c r="D42" s="16">
        <v>2</v>
      </c>
      <c r="E42" s="14" t="s">
        <v>44</v>
      </c>
      <c r="F42" s="10"/>
      <c r="G42" s="10">
        <f t="shared" si="4"/>
        <v>0</v>
      </c>
      <c r="H42" s="11"/>
      <c r="I42" s="10">
        <f t="shared" si="5"/>
        <v>0</v>
      </c>
      <c r="J42" s="10">
        <f t="shared" si="6"/>
        <v>0</v>
      </c>
      <c r="K42" s="10">
        <f t="shared" si="7"/>
        <v>0</v>
      </c>
    </row>
    <row r="43" spans="1:11" ht="155.25" customHeight="1">
      <c r="A43" s="20">
        <v>180</v>
      </c>
      <c r="B43" s="14" t="s">
        <v>45</v>
      </c>
      <c r="C43" s="14" t="s">
        <v>11</v>
      </c>
      <c r="D43" s="14">
        <v>1</v>
      </c>
      <c r="E43" s="14" t="s">
        <v>51</v>
      </c>
      <c r="F43" s="10"/>
      <c r="G43" s="10">
        <f t="shared" si="4"/>
        <v>0</v>
      </c>
      <c r="H43" s="11"/>
      <c r="I43" s="10">
        <f t="shared" si="5"/>
        <v>0</v>
      </c>
      <c r="J43" s="10">
        <f t="shared" si="6"/>
        <v>0</v>
      </c>
      <c r="K43" s="10">
        <f t="shared" si="7"/>
        <v>0</v>
      </c>
    </row>
    <row r="44" spans="1:11" ht="214.5" customHeight="1">
      <c r="A44" s="20">
        <v>181</v>
      </c>
      <c r="B44" s="14" t="s">
        <v>37</v>
      </c>
      <c r="C44" s="14" t="s">
        <v>11</v>
      </c>
      <c r="D44" s="14">
        <v>2</v>
      </c>
      <c r="E44" s="14" t="s">
        <v>38</v>
      </c>
      <c r="F44" s="10"/>
      <c r="G44" s="10">
        <f t="shared" si="4"/>
        <v>0</v>
      </c>
      <c r="H44" s="11"/>
      <c r="I44" s="10">
        <f t="shared" si="5"/>
        <v>0</v>
      </c>
      <c r="J44" s="10">
        <f t="shared" si="6"/>
        <v>0</v>
      </c>
      <c r="K44" s="10">
        <f t="shared" si="7"/>
        <v>0</v>
      </c>
    </row>
    <row r="45" spans="1:11" ht="57" customHeight="1">
      <c r="A45" s="35" t="s">
        <v>12</v>
      </c>
      <c r="B45" s="36"/>
      <c r="C45" s="36"/>
      <c r="D45" s="36"/>
      <c r="E45" s="37"/>
      <c r="F45" s="16" t="s">
        <v>13</v>
      </c>
      <c r="G45" s="12">
        <f>SUM(G34:G44)</f>
        <v>0</v>
      </c>
      <c r="H45" s="16" t="s">
        <v>13</v>
      </c>
      <c r="I45" s="12">
        <f>SUM(I34:I44)</f>
        <v>0</v>
      </c>
      <c r="J45" s="16" t="s">
        <v>13</v>
      </c>
      <c r="K45" s="12">
        <f>SUM(K34:K44)</f>
        <v>0</v>
      </c>
    </row>
    <row r="46" spans="1:11" s="13" customFormat="1" ht="57" customHeight="1">
      <c r="A46" s="35"/>
      <c r="B46" s="44"/>
      <c r="C46" s="44"/>
      <c r="D46" s="44"/>
      <c r="E46" s="44"/>
      <c r="F46" s="44"/>
      <c r="G46" s="44"/>
      <c r="H46" s="44"/>
      <c r="I46" s="44"/>
      <c r="J46" s="44"/>
      <c r="K46" s="45"/>
    </row>
    <row r="47" spans="1:11" ht="54.75" customHeight="1">
      <c r="A47" s="52" t="s">
        <v>52</v>
      </c>
      <c r="B47" s="53"/>
      <c r="C47" s="53"/>
      <c r="D47" s="53"/>
      <c r="E47" s="53"/>
      <c r="F47" s="53"/>
      <c r="G47" s="53"/>
      <c r="H47" s="53"/>
      <c r="I47" s="53"/>
      <c r="J47" s="53"/>
      <c r="K47" s="54"/>
    </row>
    <row r="48" spans="1:11" s="8" customFormat="1" ht="95.25" customHeight="1">
      <c r="A48" s="19" t="s">
        <v>0</v>
      </c>
      <c r="B48" s="19" t="s">
        <v>1</v>
      </c>
      <c r="C48" s="19" t="s">
        <v>2</v>
      </c>
      <c r="D48" s="19" t="s">
        <v>3</v>
      </c>
      <c r="E48" s="19" t="s">
        <v>4</v>
      </c>
      <c r="F48" s="19" t="s">
        <v>5</v>
      </c>
      <c r="G48" s="19" t="s">
        <v>6</v>
      </c>
      <c r="H48" s="19" t="s">
        <v>7</v>
      </c>
      <c r="I48" s="19" t="s">
        <v>8</v>
      </c>
      <c r="J48" s="19" t="s">
        <v>9</v>
      </c>
      <c r="K48" s="19" t="s">
        <v>10</v>
      </c>
    </row>
    <row r="49" spans="1:11" s="8" customFormat="1" ht="126" customHeight="1">
      <c r="A49" s="21">
        <v>185</v>
      </c>
      <c r="B49" s="14" t="s">
        <v>19</v>
      </c>
      <c r="C49" s="14" t="s">
        <v>11</v>
      </c>
      <c r="D49" s="14">
        <v>1</v>
      </c>
      <c r="E49" s="17" t="s">
        <v>20</v>
      </c>
      <c r="F49" s="10"/>
      <c r="G49" s="10">
        <f t="shared" ref="G49:G62" si="8">D49*F49</f>
        <v>0</v>
      </c>
      <c r="H49" s="11"/>
      <c r="I49" s="10">
        <f>G49*H49</f>
        <v>0</v>
      </c>
      <c r="J49" s="10">
        <f>F49+F49*H49</f>
        <v>0</v>
      </c>
      <c r="K49" s="10">
        <f>G49+G49*H49</f>
        <v>0</v>
      </c>
    </row>
    <row r="50" spans="1:11" s="8" customFormat="1" ht="101.25" customHeight="1">
      <c r="A50" s="21">
        <v>186</v>
      </c>
      <c r="B50" s="14" t="s">
        <v>21</v>
      </c>
      <c r="C50" s="14" t="s">
        <v>11</v>
      </c>
      <c r="D50" s="14">
        <v>1</v>
      </c>
      <c r="E50" s="17" t="s">
        <v>22</v>
      </c>
      <c r="F50" s="10"/>
      <c r="G50" s="10">
        <f t="shared" si="8"/>
        <v>0</v>
      </c>
      <c r="H50" s="11"/>
      <c r="I50" s="10">
        <f t="shared" ref="I50:I62" si="9">G50*H50</f>
        <v>0</v>
      </c>
      <c r="J50" s="10">
        <f t="shared" ref="J50:J62" si="10">F50+F50*H50</f>
        <v>0</v>
      </c>
      <c r="K50" s="10">
        <f t="shared" ref="K50:K62" si="11">G50+G50*H50</f>
        <v>0</v>
      </c>
    </row>
    <row r="51" spans="1:11" s="8" customFormat="1" ht="191.25" customHeight="1">
      <c r="A51" s="21">
        <v>187</v>
      </c>
      <c r="B51" s="14" t="s">
        <v>15</v>
      </c>
      <c r="C51" s="14" t="s">
        <v>11</v>
      </c>
      <c r="D51" s="14">
        <v>2</v>
      </c>
      <c r="E51" s="14" t="s">
        <v>16</v>
      </c>
      <c r="F51" s="10"/>
      <c r="G51" s="10">
        <f t="shared" si="8"/>
        <v>0</v>
      </c>
      <c r="H51" s="11"/>
      <c r="I51" s="10">
        <f t="shared" si="9"/>
        <v>0</v>
      </c>
      <c r="J51" s="10">
        <f t="shared" si="10"/>
        <v>0</v>
      </c>
      <c r="K51" s="10">
        <f t="shared" si="11"/>
        <v>0</v>
      </c>
    </row>
    <row r="52" spans="1:11" ht="188.25" customHeight="1">
      <c r="A52" s="21">
        <v>188</v>
      </c>
      <c r="B52" s="14" t="s">
        <v>53</v>
      </c>
      <c r="C52" s="14" t="s">
        <v>11</v>
      </c>
      <c r="D52" s="14">
        <v>2</v>
      </c>
      <c r="E52" s="14" t="s">
        <v>38</v>
      </c>
      <c r="F52" s="10"/>
      <c r="G52" s="10">
        <f t="shared" si="8"/>
        <v>0</v>
      </c>
      <c r="H52" s="11"/>
      <c r="I52" s="10">
        <f t="shared" si="9"/>
        <v>0</v>
      </c>
      <c r="J52" s="10">
        <f t="shared" si="10"/>
        <v>0</v>
      </c>
      <c r="K52" s="10">
        <f t="shared" si="11"/>
        <v>0</v>
      </c>
    </row>
    <row r="53" spans="1:11" s="7" customFormat="1" ht="83.25" customHeight="1">
      <c r="A53" s="21">
        <v>189</v>
      </c>
      <c r="B53" s="14" t="s">
        <v>17</v>
      </c>
      <c r="C53" s="14" t="s">
        <v>11</v>
      </c>
      <c r="D53" s="14">
        <v>2</v>
      </c>
      <c r="E53" s="14" t="s">
        <v>18</v>
      </c>
      <c r="F53" s="10"/>
      <c r="G53" s="10">
        <f t="shared" si="8"/>
        <v>0</v>
      </c>
      <c r="H53" s="11"/>
      <c r="I53" s="10">
        <f t="shared" si="9"/>
        <v>0</v>
      </c>
      <c r="J53" s="10">
        <f t="shared" si="10"/>
        <v>0</v>
      </c>
      <c r="K53" s="10">
        <f t="shared" si="11"/>
        <v>0</v>
      </c>
    </row>
    <row r="54" spans="1:11" s="13" customFormat="1" ht="101.25" customHeight="1">
      <c r="A54" s="21">
        <v>190</v>
      </c>
      <c r="B54" s="14" t="s">
        <v>25</v>
      </c>
      <c r="C54" s="14" t="s">
        <v>54</v>
      </c>
      <c r="D54" s="14">
        <v>2</v>
      </c>
      <c r="E54" s="17" t="s">
        <v>26</v>
      </c>
      <c r="F54" s="10"/>
      <c r="G54" s="10">
        <f t="shared" si="8"/>
        <v>0</v>
      </c>
      <c r="H54" s="11"/>
      <c r="I54" s="10">
        <f t="shared" si="9"/>
        <v>0</v>
      </c>
      <c r="J54" s="10">
        <f t="shared" si="10"/>
        <v>0</v>
      </c>
      <c r="K54" s="10">
        <f t="shared" si="11"/>
        <v>0</v>
      </c>
    </row>
    <row r="55" spans="1:11" ht="145.5" customHeight="1">
      <c r="A55" s="21">
        <v>191</v>
      </c>
      <c r="B55" s="14" t="s">
        <v>42</v>
      </c>
      <c r="C55" s="14" t="s">
        <v>11</v>
      </c>
      <c r="D55" s="14">
        <v>2</v>
      </c>
      <c r="E55" s="14" t="s">
        <v>34</v>
      </c>
      <c r="F55" s="10"/>
      <c r="G55" s="10">
        <f t="shared" si="8"/>
        <v>0</v>
      </c>
      <c r="H55" s="11"/>
      <c r="I55" s="10">
        <f t="shared" si="9"/>
        <v>0</v>
      </c>
      <c r="J55" s="10">
        <f t="shared" si="10"/>
        <v>0</v>
      </c>
      <c r="K55" s="10">
        <f t="shared" si="11"/>
        <v>0</v>
      </c>
    </row>
    <row r="56" spans="1:11" ht="111.75" customHeight="1">
      <c r="A56" s="21">
        <v>192</v>
      </c>
      <c r="B56" s="14" t="s">
        <v>55</v>
      </c>
      <c r="C56" s="14" t="s">
        <v>11</v>
      </c>
      <c r="D56" s="14">
        <v>1</v>
      </c>
      <c r="E56" s="23" t="s">
        <v>56</v>
      </c>
      <c r="F56" s="10"/>
      <c r="G56" s="10">
        <f t="shared" si="8"/>
        <v>0</v>
      </c>
      <c r="H56" s="11"/>
      <c r="I56" s="10">
        <f t="shared" si="9"/>
        <v>0</v>
      </c>
      <c r="J56" s="10">
        <f t="shared" si="10"/>
        <v>0</v>
      </c>
      <c r="K56" s="10">
        <f t="shared" si="11"/>
        <v>0</v>
      </c>
    </row>
    <row r="57" spans="1:11" ht="154.5" customHeight="1">
      <c r="A57" s="21">
        <v>193</v>
      </c>
      <c r="B57" s="14" t="s">
        <v>35</v>
      </c>
      <c r="C57" s="14" t="s">
        <v>11</v>
      </c>
      <c r="D57" s="14">
        <v>2</v>
      </c>
      <c r="E57" s="14" t="s">
        <v>36</v>
      </c>
      <c r="F57" s="10"/>
      <c r="G57" s="10">
        <f t="shared" si="8"/>
        <v>0</v>
      </c>
      <c r="H57" s="11"/>
      <c r="I57" s="10">
        <f t="shared" si="9"/>
        <v>0</v>
      </c>
      <c r="J57" s="10">
        <f t="shared" si="10"/>
        <v>0</v>
      </c>
      <c r="K57" s="10">
        <f t="shared" si="11"/>
        <v>0</v>
      </c>
    </row>
    <row r="58" spans="1:11" ht="141.75" customHeight="1">
      <c r="A58" s="21">
        <v>194</v>
      </c>
      <c r="B58" s="14" t="s">
        <v>45</v>
      </c>
      <c r="C58" s="14" t="s">
        <v>11</v>
      </c>
      <c r="D58" s="14">
        <v>1</v>
      </c>
      <c r="E58" s="14" t="s">
        <v>57</v>
      </c>
      <c r="F58" s="10"/>
      <c r="G58" s="10">
        <f t="shared" si="8"/>
        <v>0</v>
      </c>
      <c r="H58" s="11"/>
      <c r="I58" s="10">
        <f t="shared" si="9"/>
        <v>0</v>
      </c>
      <c r="J58" s="10">
        <f t="shared" si="10"/>
        <v>0</v>
      </c>
      <c r="K58" s="10">
        <f t="shared" si="11"/>
        <v>0</v>
      </c>
    </row>
    <row r="59" spans="1:11" ht="248.25" customHeight="1">
      <c r="A59" s="21">
        <v>195</v>
      </c>
      <c r="B59" s="14" t="s">
        <v>58</v>
      </c>
      <c r="C59" s="14" t="s">
        <v>11</v>
      </c>
      <c r="D59" s="14">
        <v>1</v>
      </c>
      <c r="E59" s="17" t="s">
        <v>59</v>
      </c>
      <c r="F59" s="10"/>
      <c r="G59" s="10">
        <f t="shared" si="8"/>
        <v>0</v>
      </c>
      <c r="H59" s="11"/>
      <c r="I59" s="10">
        <f t="shared" si="9"/>
        <v>0</v>
      </c>
      <c r="J59" s="10">
        <f t="shared" si="10"/>
        <v>0</v>
      </c>
      <c r="K59" s="10">
        <f t="shared" si="11"/>
        <v>0</v>
      </c>
    </row>
    <row r="60" spans="1:11" ht="176.25" customHeight="1">
      <c r="A60" s="21">
        <v>196</v>
      </c>
      <c r="B60" s="14" t="s">
        <v>60</v>
      </c>
      <c r="C60" s="14" t="s">
        <v>11</v>
      </c>
      <c r="D60" s="14">
        <v>1</v>
      </c>
      <c r="E60" s="17" t="s">
        <v>61</v>
      </c>
      <c r="F60" s="10"/>
      <c r="G60" s="10">
        <f t="shared" si="8"/>
        <v>0</v>
      </c>
      <c r="H60" s="11"/>
      <c r="I60" s="10">
        <f t="shared" si="9"/>
        <v>0</v>
      </c>
      <c r="J60" s="10">
        <f t="shared" si="10"/>
        <v>0</v>
      </c>
      <c r="K60" s="10">
        <f t="shared" si="11"/>
        <v>0</v>
      </c>
    </row>
    <row r="61" spans="1:11" ht="143.25" customHeight="1">
      <c r="A61" s="21">
        <v>197</v>
      </c>
      <c r="B61" s="14" t="s">
        <v>62</v>
      </c>
      <c r="C61" s="14" t="s">
        <v>11</v>
      </c>
      <c r="D61" s="14">
        <v>1</v>
      </c>
      <c r="E61" s="17" t="s">
        <v>63</v>
      </c>
      <c r="F61" s="10"/>
      <c r="G61" s="10">
        <f t="shared" si="8"/>
        <v>0</v>
      </c>
      <c r="H61" s="11"/>
      <c r="I61" s="10">
        <f t="shared" si="9"/>
        <v>0</v>
      </c>
      <c r="J61" s="10">
        <f t="shared" si="10"/>
        <v>0</v>
      </c>
      <c r="K61" s="10">
        <f t="shared" si="11"/>
        <v>0</v>
      </c>
    </row>
    <row r="62" spans="1:11" ht="140.25" customHeight="1">
      <c r="A62" s="21">
        <v>198</v>
      </c>
      <c r="B62" s="15" t="s">
        <v>64</v>
      </c>
      <c r="C62" s="14" t="s">
        <v>11</v>
      </c>
      <c r="D62" s="14">
        <v>1</v>
      </c>
      <c r="E62" s="17" t="s">
        <v>65</v>
      </c>
      <c r="F62" s="10"/>
      <c r="G62" s="10">
        <f t="shared" si="8"/>
        <v>0</v>
      </c>
      <c r="H62" s="11"/>
      <c r="I62" s="10">
        <f t="shared" si="9"/>
        <v>0</v>
      </c>
      <c r="J62" s="10">
        <f t="shared" si="10"/>
        <v>0</v>
      </c>
      <c r="K62" s="10">
        <f t="shared" si="11"/>
        <v>0</v>
      </c>
    </row>
    <row r="63" spans="1:11" ht="61.5" customHeight="1">
      <c r="A63" s="38" t="s">
        <v>12</v>
      </c>
      <c r="B63" s="39"/>
      <c r="C63" s="39"/>
      <c r="D63" s="39"/>
      <c r="E63" s="40"/>
      <c r="F63" s="14" t="s">
        <v>13</v>
      </c>
      <c r="G63" s="9">
        <f>SUM(G49:G62)</f>
        <v>0</v>
      </c>
      <c r="H63" s="14" t="s">
        <v>13</v>
      </c>
      <c r="I63" s="9">
        <f>SUM(I49:I62)</f>
        <v>0</v>
      </c>
      <c r="J63" s="14" t="s">
        <v>13</v>
      </c>
      <c r="K63" s="9">
        <f>SUM(K49:K62)</f>
        <v>0</v>
      </c>
    </row>
    <row r="64" spans="1:11" ht="52.5" customHeight="1">
      <c r="A64" s="41" t="s">
        <v>67</v>
      </c>
      <c r="B64" s="42"/>
      <c r="C64" s="42"/>
      <c r="D64" s="42"/>
      <c r="E64" s="43"/>
      <c r="F64" s="24" t="s">
        <v>66</v>
      </c>
      <c r="G64" s="63">
        <f>G63+G45+G30+G16</f>
        <v>0</v>
      </c>
      <c r="H64" s="24" t="s">
        <v>66</v>
      </c>
      <c r="I64" s="63">
        <f>I63+I45+I30+I16</f>
        <v>0</v>
      </c>
      <c r="J64" s="24" t="s">
        <v>66</v>
      </c>
      <c r="K64" s="63">
        <f>K63+K45+K30+K16</f>
        <v>0</v>
      </c>
    </row>
    <row r="65" ht="78.75" customHeight="1"/>
    <row r="66" ht="79.5" customHeight="1"/>
    <row r="67" ht="108" customHeight="1"/>
    <row r="68" ht="52.5" customHeight="1"/>
    <row r="69" ht="53.25" customHeight="1"/>
    <row r="70" ht="82.5" customHeight="1"/>
    <row r="71" ht="64.5" customHeight="1"/>
    <row r="72" ht="81" customHeight="1"/>
    <row r="73" ht="95.25" customHeight="1"/>
    <row r="74" ht="107.25" customHeight="1"/>
    <row r="75" ht="112.5" customHeight="1"/>
    <row r="76" ht="111.75" customHeight="1"/>
    <row r="77" ht="80.25" customHeight="1"/>
    <row r="78" ht="93.75" customHeight="1"/>
    <row r="79" ht="63" customHeight="1"/>
    <row r="80" ht="48.75" customHeight="1"/>
    <row r="81" ht="45" customHeight="1"/>
    <row r="82" ht="65.25" customHeight="1"/>
    <row r="83" ht="67.5" customHeight="1"/>
    <row r="84" ht="45.75" customHeight="1"/>
    <row r="85" ht="66.75" customHeight="1"/>
    <row r="86" ht="42.75" customHeight="1"/>
    <row r="87" ht="71.25" customHeight="1"/>
    <row r="88" ht="67.5" customHeight="1"/>
    <row r="89" ht="99" customHeight="1"/>
    <row r="90" ht="48.75" customHeight="1"/>
    <row r="91" ht="75" customHeight="1"/>
    <row r="92" ht="44.25" customHeight="1"/>
    <row r="93" ht="64.5" customHeight="1"/>
    <row r="94" ht="84" customHeight="1"/>
    <row r="95" ht="92.25" customHeight="1"/>
    <row r="96" ht="51" customHeight="1"/>
    <row r="97" ht="132" customHeight="1"/>
    <row r="98" ht="71.25" customHeight="1"/>
    <row r="99" ht="62.25" customHeight="1"/>
    <row r="100" ht="51.75" customHeight="1"/>
    <row r="101" ht="69" customHeight="1"/>
    <row r="102" ht="36.75" customHeight="1"/>
    <row r="103" ht="45.75" customHeight="1"/>
    <row r="104" ht="45" customHeight="1"/>
    <row r="105" ht="53.25" customHeight="1"/>
    <row r="106" ht="45.75" customHeight="1"/>
    <row r="107" ht="69.75" customHeight="1"/>
    <row r="108" ht="67.5" customHeight="1"/>
    <row r="109" ht="73.5" customHeight="1"/>
    <row r="110" ht="54" customHeight="1"/>
    <row r="111" ht="66.75" customHeight="1"/>
    <row r="112" ht="156.75" customHeight="1"/>
    <row r="113" ht="84.75" customHeight="1"/>
    <row r="114" ht="53.25" customHeight="1"/>
    <row r="115" ht="87" customHeight="1"/>
    <row r="116" ht="69" customHeight="1"/>
    <row r="117" ht="99" customHeight="1"/>
    <row r="118" ht="64.5" customHeight="1"/>
    <row r="119" ht="117.75" customHeight="1"/>
    <row r="120" ht="84" customHeight="1"/>
    <row r="121" ht="60.75" customHeight="1"/>
    <row r="122" ht="48.75" customHeight="1"/>
    <row r="123" ht="81.75" customHeight="1"/>
    <row r="124" ht="59.25" customHeight="1"/>
    <row r="125" ht="79.5" customHeight="1"/>
    <row r="126" ht="91.5" customHeight="1"/>
    <row r="127" ht="73.5" customHeight="1"/>
    <row r="128" ht="118.5" customHeight="1"/>
    <row r="129" ht="69" customHeight="1"/>
    <row r="130" ht="82.5" customHeight="1"/>
    <row r="131" ht="91.5" customHeight="1"/>
    <row r="132" ht="64.5" customHeight="1"/>
    <row r="133" ht="79.5" customHeight="1"/>
    <row r="134" ht="87.75" customHeight="1"/>
    <row r="135" ht="48" customHeight="1"/>
    <row r="136" ht="57" customHeight="1"/>
    <row r="137" ht="57" customHeight="1"/>
    <row r="138" ht="48" customHeight="1"/>
    <row r="139" ht="79.5" customHeight="1"/>
    <row r="140" ht="69" customHeight="1"/>
    <row r="141" ht="53.25" customHeight="1"/>
    <row r="142" ht="70.5" customHeight="1"/>
    <row r="143" ht="43.5" customHeight="1"/>
    <row r="144" ht="47.25" customHeight="1"/>
    <row r="145" ht="51" customHeight="1"/>
    <row r="146" ht="76.5" customHeight="1"/>
    <row r="147" ht="54.75" customHeight="1"/>
    <row r="148" ht="54" customHeight="1"/>
    <row r="149" ht="44.25" customHeight="1"/>
    <row r="150" ht="74.25" customHeight="1"/>
    <row r="151" ht="123.75" customHeight="1"/>
    <row r="152" ht="99" customHeight="1"/>
    <row r="153" ht="79.5" customHeight="1"/>
    <row r="154" ht="92.25" customHeight="1"/>
    <row r="155" ht="141" customHeight="1"/>
    <row r="156" ht="98.25" customHeight="1"/>
    <row r="157" ht="38.25" customHeight="1"/>
    <row r="158" ht="48.75" customHeight="1"/>
    <row r="159" ht="71.25" customHeight="1"/>
    <row r="160" ht="59.25" customHeight="1"/>
    <row r="161" ht="59.25" customHeight="1"/>
    <row r="162" ht="81.75" customHeight="1"/>
    <row r="163" ht="97.5" customHeight="1"/>
    <row r="164" ht="81" customHeight="1"/>
    <row r="165" ht="104.25" customHeight="1"/>
    <row r="166" ht="116.25" customHeight="1"/>
    <row r="167" ht="74.25" customHeight="1"/>
    <row r="168" ht="76.5" customHeight="1"/>
    <row r="169" ht="87.75" customHeight="1"/>
    <row r="170" ht="100.5" customHeight="1"/>
    <row r="171" ht="43.5" customHeight="1"/>
    <row r="172" ht="49.5" customHeight="1"/>
    <row r="173" ht="54" customHeight="1"/>
    <row r="174" ht="74.25" customHeight="1"/>
    <row r="175" ht="77.25" customHeight="1"/>
    <row r="176" ht="102" customHeight="1"/>
    <row r="177" ht="99" customHeight="1"/>
    <row r="178" ht="56.25" customHeight="1"/>
    <row r="179" ht="76.5" customHeight="1"/>
    <row r="181" ht="91.5" customHeight="1"/>
    <row r="182" ht="63.75" customHeight="1"/>
    <row r="183" ht="35.25" customHeight="1"/>
    <row r="184" ht="42" customHeight="1"/>
    <row r="185" ht="45.75" customHeight="1"/>
    <row r="186" ht="71.25" customHeight="1"/>
    <row r="187" ht="59.25" customHeight="1"/>
    <row r="188" ht="56.25" customHeight="1"/>
    <row r="189" ht="84.75" customHeight="1"/>
    <row r="190" ht="110.25" customHeight="1"/>
    <row r="191" ht="75" customHeight="1"/>
    <row r="192" ht="89.25" customHeight="1"/>
    <row r="193" ht="119.25" customHeight="1"/>
    <row r="194" ht="75" customHeight="1"/>
    <row r="195" ht="66" customHeight="1"/>
    <row r="196" ht="38.25" customHeight="1"/>
    <row r="197" ht="30" customHeight="1"/>
    <row r="198" ht="39.75" customHeight="1"/>
    <row r="199" ht="51.75" customHeight="1"/>
    <row r="201" ht="236.25" customHeight="1"/>
    <row r="203" ht="159" customHeight="1"/>
    <row r="204" ht="65.25" customHeight="1"/>
    <row r="205" ht="92.25" customHeight="1"/>
    <row r="206" ht="79.5" customHeight="1"/>
    <row r="207" ht="122.25" customHeight="1"/>
    <row r="208" ht="81.75" customHeight="1"/>
    <row r="209" ht="48.75" customHeight="1"/>
    <row r="210" ht="53.25" customHeight="1"/>
    <row r="211" ht="51" customHeight="1"/>
    <row r="212" ht="50.25" customHeight="1"/>
    <row r="214" ht="99.75" customHeight="1"/>
    <row r="216" ht="77.25" customHeight="1"/>
    <row r="217" ht="69" customHeight="1"/>
    <row r="218" ht="74.25" customHeight="1"/>
    <row r="219" ht="59.25" customHeight="1"/>
    <row r="221" ht="82.5" customHeight="1"/>
    <row r="222" ht="59.25" customHeight="1"/>
    <row r="223" ht="74.25" customHeight="1"/>
    <row r="224" ht="69.75" customHeight="1"/>
    <row r="225" ht="92.25" customHeight="1"/>
    <row r="226" ht="74.25" customHeight="1"/>
    <row r="227" ht="127.5" customHeight="1"/>
    <row r="228" ht="44.25" customHeight="1"/>
    <row r="229" ht="46.5" customHeight="1"/>
    <row r="230" ht="49.5" customHeight="1"/>
    <row r="231" ht="42.75" customHeight="1"/>
    <row r="232" ht="62.25" customHeight="1"/>
    <row r="233" ht="36" customHeight="1"/>
    <row r="234" ht="39.75" customHeight="1"/>
    <row r="235" ht="68.25" customHeight="1"/>
    <row r="236" ht="63.75" customHeight="1"/>
    <row r="237" ht="90" customHeight="1"/>
    <row r="238" ht="120" customHeight="1"/>
    <row r="240" ht="74.25" customHeight="1"/>
    <row r="241" ht="81.75" customHeight="1"/>
    <row r="242" ht="66" customHeight="1"/>
    <row r="247" ht="68.25" customHeight="1"/>
    <row r="248" ht="43.5" customHeight="1"/>
    <row r="249" ht="73.5" customHeight="1"/>
    <row r="251" ht="42.75" customHeight="1"/>
    <row r="252" ht="55.5" customHeight="1"/>
    <row r="253" ht="56.25" customHeight="1"/>
    <row r="254" ht="57" customHeight="1"/>
    <row r="255" ht="61.5" customHeight="1"/>
    <row r="256" ht="35.25" customHeight="1"/>
    <row r="257" ht="29.25" customHeight="1"/>
    <row r="258" ht="48" customHeight="1"/>
    <row r="260" ht="77.25" customHeight="1"/>
    <row r="261" ht="89.25" customHeight="1"/>
    <row r="262" ht="36" customHeight="1"/>
    <row r="263" ht="53.25" customHeight="1"/>
    <row r="264" ht="71.25" customHeight="1"/>
    <row r="267" ht="74.25" customHeight="1"/>
    <row r="269" ht="102" customHeight="1"/>
    <row r="270" ht="80.25" customHeight="1"/>
    <row r="271" ht="81" customHeight="1"/>
    <row r="273" ht="71.25" customHeight="1"/>
    <row r="274" ht="49.5" customHeight="1"/>
    <row r="275" ht="57" customHeight="1"/>
    <row r="276" ht="49.5" customHeight="1"/>
    <row r="277" ht="87.75" customHeight="1"/>
    <row r="278" ht="95.25" customHeight="1"/>
    <row r="279" ht="75" customHeight="1"/>
    <row r="282" ht="97.5" customHeight="1"/>
    <row r="283" ht="102" customHeight="1"/>
    <row r="284" ht="87.75" customHeight="1"/>
    <row r="287" ht="131.25" customHeight="1"/>
    <row r="288" ht="30" customHeight="1"/>
    <row r="289" ht="45" customHeight="1"/>
    <row r="290" ht="61.5" customHeight="1"/>
    <row r="295" ht="87.75" customHeight="1"/>
    <row r="296" ht="92.25" customHeight="1"/>
    <row r="297" ht="96.75" customHeight="1"/>
    <row r="299" ht="84" customHeight="1"/>
    <row r="300" ht="59.25" customHeight="1"/>
    <row r="301" ht="40.5" customHeight="1"/>
    <row r="302" ht="39.75" customHeight="1"/>
    <row r="303" ht="52.5" customHeight="1"/>
    <row r="304" ht="48.75" customHeight="1"/>
    <row r="305" ht="44.25" customHeight="1"/>
    <row r="306" ht="73.5" customHeight="1"/>
    <row r="307" ht="71.25" customHeight="1"/>
    <row r="308" ht="56.25" customHeight="1"/>
    <row r="309" ht="84.75" customHeight="1"/>
    <row r="310" ht="71.25" customHeight="1"/>
    <row r="311" ht="108" customHeight="1"/>
    <row r="312" ht="46.5" customHeight="1"/>
    <row r="313" ht="59.25" customHeight="1"/>
    <row r="314" ht="53.25" customHeight="1"/>
    <row r="315" ht="78.75" customHeight="1"/>
    <row r="317" ht="57" customHeight="1"/>
    <row r="318" ht="59.25" customHeight="1"/>
    <row r="319" ht="49.5" customHeight="1"/>
    <row r="321" ht="102" customHeight="1"/>
    <row r="322" ht="90" customHeight="1"/>
    <row r="323" ht="87" customHeight="1"/>
    <row r="324" ht="66.75" customHeight="1"/>
    <row r="325" ht="68.25" customHeight="1"/>
    <row r="326" ht="75" customHeight="1"/>
    <row r="328" ht="34.5" customHeight="1"/>
    <row r="330" ht="45.75" customHeight="1"/>
    <row r="331" ht="53.25" customHeight="1"/>
    <row r="332" ht="48" customHeight="1"/>
    <row r="333" ht="126" customHeight="1"/>
    <row r="334" ht="45.75" customHeight="1"/>
    <row r="335" ht="42.75" customHeight="1"/>
    <row r="336" ht="53.25" customHeight="1"/>
    <row r="337" ht="69.75" customHeight="1"/>
    <row r="338" ht="86.25" customHeight="1"/>
    <row r="339" ht="49.5" customHeight="1"/>
    <row r="340" ht="54" customHeight="1"/>
    <row r="341" ht="71.25" customHeight="1"/>
    <row r="343" ht="49.5" customHeight="1"/>
    <row r="344" ht="74.25" customHeight="1"/>
    <row r="345" ht="87" customHeight="1"/>
    <row r="346" ht="117" customHeight="1"/>
    <row r="347" ht="222" customHeight="1"/>
    <row r="348" ht="73.5" customHeight="1"/>
    <row r="349" ht="43.5" customHeight="1"/>
    <row r="350" ht="46.5" customHeight="1"/>
    <row r="352" ht="96.75" customHeight="1"/>
    <row r="354" ht="107.25" customHeight="1"/>
    <row r="355" ht="66.75" customHeight="1"/>
    <row r="356" ht="117.75" customHeight="1"/>
    <row r="358" ht="97.5" customHeight="1"/>
    <row r="359" ht="64.5" customHeight="1"/>
    <row r="361" ht="102" customHeight="1"/>
    <row r="363" ht="82.5" customHeight="1"/>
    <row r="364" ht="135.75" customHeight="1"/>
    <row r="365" ht="107.25" customHeight="1"/>
    <row r="366" ht="40.5" customHeight="1"/>
    <row r="367" ht="33" customHeight="1"/>
    <row r="368" ht="54.75" customHeight="1"/>
    <row r="369" ht="51.75" customHeight="1"/>
    <row r="370" ht="48.75" customHeight="1"/>
    <row r="371" ht="42.75" customHeight="1"/>
    <row r="372" ht="61.5" customHeight="1"/>
    <row r="373" ht="56.25" customHeight="1"/>
    <row r="374" ht="49.5" customHeight="1"/>
    <row r="375" ht="51" customHeight="1"/>
    <row r="376" ht="40.5" customHeight="1"/>
    <row r="377" ht="31.5" customHeight="1"/>
    <row r="378" ht="29.25" customHeight="1"/>
    <row r="379" ht="53.25" customHeight="1"/>
    <row r="380" ht="46.5" customHeight="1"/>
    <row r="381" ht="39" customHeight="1"/>
    <row r="382" ht="69" customHeight="1"/>
    <row r="383" ht="45.75" customHeight="1"/>
    <row r="384" ht="48" customHeight="1"/>
    <row r="385" ht="41.25" customHeight="1"/>
    <row r="386" ht="53.25" customHeight="1"/>
    <row r="387" ht="57" customHeight="1"/>
    <row r="390" ht="66" customHeight="1"/>
    <row r="391" ht="55.5" customHeight="1"/>
    <row r="392" ht="43.5" customHeight="1"/>
    <row r="393" ht="41.25" customHeight="1"/>
    <row r="395" ht="51" customHeight="1"/>
    <row r="396" ht="105" customHeight="1"/>
    <row r="397" ht="40.5" customHeight="1"/>
    <row r="398" ht="71.25" customHeight="1"/>
    <row r="399" ht="62.25" customHeight="1"/>
    <row r="400" ht="48" customHeight="1"/>
    <row r="401" ht="42.75" customHeight="1"/>
    <row r="402" ht="42.75" customHeight="1"/>
    <row r="403" ht="102" customHeight="1"/>
    <row r="404" ht="45.75" customHeight="1"/>
    <row r="406" ht="55.5" customHeight="1"/>
    <row r="407" ht="49.5" customHeight="1"/>
    <row r="409" ht="243" customHeight="1"/>
    <row r="411" ht="77.25" customHeight="1"/>
    <row r="412" ht="75" customHeight="1"/>
    <row r="415" ht="107.25" customHeight="1"/>
    <row r="417" ht="160.5" customHeight="1"/>
    <row r="418" ht="27.75" customHeight="1"/>
  </sheetData>
  <mergeCells count="13">
    <mergeCell ref="A64:E64"/>
    <mergeCell ref="A46:K46"/>
    <mergeCell ref="A31:K31"/>
    <mergeCell ref="A17:K17"/>
    <mergeCell ref="A32:K32"/>
    <mergeCell ref="A47:K47"/>
    <mergeCell ref="A18:K18"/>
    <mergeCell ref="A30:E30"/>
    <mergeCell ref="A1:K1"/>
    <mergeCell ref="A2:K2"/>
    <mergeCell ref="A16:E16"/>
    <mergeCell ref="A45:E45"/>
    <mergeCell ref="A63:E6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Urząd Gminy Czarna Dąbrówka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Użytkownik systemu Windows</cp:lastModifiedBy>
  <dcterms:created xsi:type="dcterms:W3CDTF">2014-07-21T12:26:32Z</dcterms:created>
  <dcterms:modified xsi:type="dcterms:W3CDTF">2014-07-24T05:21:16Z</dcterms:modified>
</cp:coreProperties>
</file>